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7485" activeTab="1"/>
  </bookViews>
  <sheets>
    <sheet name="ส่วนที่ 1" sheetId="1" r:id="rId1"/>
    <sheet name="Sheet1" sheetId="2" r:id="rId2"/>
    <sheet name="ส่วนที่2" sheetId="3" state="hidden" r:id="rId3"/>
    <sheet name="สรุป" sheetId="4" state="hidden" r:id="rId4"/>
    <sheet name="ส่วนที่ 2" sheetId="5" r:id="rId5"/>
    <sheet name="ส่วนที่3" sheetId="6" r:id="rId6"/>
  </sheets>
  <definedNames>
    <definedName name="_xlnm.Print_Titles" localSheetId="1">'Sheet1'!$5:$6</definedName>
  </definedNames>
  <calcPr fullCalcOnLoad="1"/>
</workbook>
</file>

<file path=xl/sharedStrings.xml><?xml version="1.0" encoding="utf-8"?>
<sst xmlns="http://schemas.openxmlformats.org/spreadsheetml/2006/main" count="473" uniqueCount="277">
  <si>
    <t>โครงการ/งาน/กิจกรรม</t>
  </si>
  <si>
    <t>(1)</t>
  </si>
  <si>
    <t>น้ำหนัก</t>
  </si>
  <si>
    <t>(2)</t>
  </si>
  <si>
    <t>เป้าหมาย (3)</t>
  </si>
  <si>
    <t xml:space="preserve">เชิงปริมาณ </t>
  </si>
  <si>
    <t>(4)</t>
  </si>
  <si>
    <t>เชิงคุณภาพ</t>
  </si>
  <si>
    <t>(5)</t>
  </si>
  <si>
    <t>เชิงประโยชน์</t>
  </si>
  <si>
    <t>(6)</t>
  </si>
  <si>
    <t>ผลการปฏิบัติงาน (7)</t>
  </si>
  <si>
    <t>ปริมาณ (8)</t>
  </si>
  <si>
    <t>คุณภาพ (9)</t>
  </si>
  <si>
    <t>ประโยชน์ (10)</t>
  </si>
  <si>
    <t>รวมคะแนน</t>
  </si>
  <si>
    <t xml:space="preserve">ผลการ </t>
  </si>
  <si>
    <t>ปฏิบัติงาน (11)</t>
  </si>
  <si>
    <t>0.5</t>
  </si>
  <si>
    <t>1</t>
  </si>
  <si>
    <t>1.5</t>
  </si>
  <si>
    <t>2</t>
  </si>
  <si>
    <t>2.5</t>
  </si>
  <si>
    <t>3</t>
  </si>
  <si>
    <t>ผลสัมฤทธิ์</t>
  </si>
  <si>
    <t>ของงาน</t>
  </si>
  <si>
    <t>(12)</t>
  </si>
  <si>
    <t>เหตุผลที่ทำให้</t>
  </si>
  <si>
    <t>งานบรรลุ/</t>
  </si>
  <si>
    <t>ไม่บรรลุเป้าหมาย</t>
  </si>
  <si>
    <t>(13)</t>
  </si>
  <si>
    <t>=(2)*(11)</t>
  </si>
  <si>
    <t>10</t>
  </si>
  <si>
    <t>น้ำหนักรวม</t>
  </si>
  <si>
    <t>คะแนนที่ได้</t>
  </si>
  <si>
    <t>ตัวชี้วัดสมรรถนะ</t>
  </si>
  <si>
    <t>ระดับที่</t>
  </si>
  <si>
    <t>คาดหวัง/</t>
  </si>
  <si>
    <t>ต้องการ</t>
  </si>
  <si>
    <t>(3)</t>
  </si>
  <si>
    <t>ประเมินได้</t>
  </si>
  <si>
    <t>คะแนน</t>
  </si>
  <si>
    <t>ที่ได้</t>
  </si>
  <si>
    <t>ผลการประเมิน</t>
  </si>
  <si>
    <t>(6) = (2)*(5)</t>
  </si>
  <si>
    <t xml:space="preserve">       5</t>
  </si>
  <si>
    <t>ระบุเหตุการณ์/พฤติกรรม</t>
  </si>
  <si>
    <t>ที่ผู้รับการประเมินแสดงออก</t>
  </si>
  <si>
    <t>(7)</t>
  </si>
  <si>
    <t>1. มุงผลสัมฤทธิ์</t>
  </si>
  <si>
    <t>2. การยึดมั่นในความถูกต้อง</t>
  </si>
  <si>
    <t>3. ความเข้าใจในองค์กรและระบบงาน</t>
  </si>
  <si>
    <t>4. การบริการเป็นเลิศ</t>
  </si>
  <si>
    <t>5. การทำงานเป็นทีม</t>
  </si>
  <si>
    <t>สมรรถนะประจำสายงาน</t>
  </si>
  <si>
    <t>(อย่างน้อย 3 สมรรถนะ)</t>
  </si>
  <si>
    <t>1. การคิดวิเคราะห์</t>
  </si>
  <si>
    <t>2. ความละเอียดรอบคอบและความถูกต้องของงาน</t>
  </si>
  <si>
    <t>3. การแก้ไขปัญหาและดำเนินการเชิงรุก</t>
  </si>
  <si>
    <t xml:space="preserve"> -ปรับปรุงกระบวมการทำงานอย่างมีประสิทธิภาพ </t>
  </si>
  <si>
    <t xml:space="preserve"> -ไม่มีอคติในการทำงาน ยึดมั่นในหลักการ</t>
  </si>
  <si>
    <t xml:space="preserve"> -เข้าใจและเชื่อมโยงระบบงานได้ดี</t>
  </si>
  <si>
    <t xml:space="preserve"> -เต็มใจตอบข้อสงสัย</t>
  </si>
  <si>
    <t xml:space="preserve"> -รับฟังความเห็นชองผู้อื่น</t>
  </si>
  <si>
    <t xml:space="preserve"> -คิดอย่างเป็นระบบ</t>
  </si>
  <si>
    <t xml:space="preserve"> -งานละเอียดรอบคอบ</t>
  </si>
  <si>
    <t xml:space="preserve"> -แก้ไขปัญหาเฉพาะหน้าได้ดี</t>
  </si>
  <si>
    <t>คะแนนรวม</t>
  </si>
  <si>
    <r>
      <rPr>
        <b/>
        <sz val="16"/>
        <color indexed="8"/>
        <rFont val="TH SarabunIT๙"/>
        <family val="2"/>
      </rPr>
      <t>สมรรถนะหลัก</t>
    </r>
    <r>
      <rPr>
        <sz val="16"/>
        <color indexed="8"/>
        <rFont val="TH SarabunIT๙"/>
        <family val="2"/>
      </rPr>
      <t xml:space="preserve"> (สำหรับทุกประเภท)</t>
    </r>
  </si>
  <si>
    <t>องค์ประกอบการประเมิน</t>
  </si>
  <si>
    <t>ผลการประเมิน (ร้อยละ)</t>
  </si>
  <si>
    <t>หมายเหตุ</t>
  </si>
  <si>
    <t>คะแนน (ร้อยละ)</t>
  </si>
  <si>
    <t>1. ผลสัมฤทธิ์ของงาน</t>
  </si>
  <si>
    <t>2. พฤตกรรมการปฏิบัติราชการ (สมรรถนะ)</t>
  </si>
  <si>
    <t>รอบการประเมิน</t>
  </si>
  <si>
    <t>ครั้งที่ 1   1 ตุลาคม 25……..</t>
  </si>
  <si>
    <t>ถึง  31 มีนาคม 25……..</t>
  </si>
  <si>
    <t>ถึง  30 กันยายน 2559</t>
  </si>
  <si>
    <t>ข้อมูลประวัติส่วนตัว</t>
  </si>
  <si>
    <t>ผู้รับการประเมิน</t>
  </si>
  <si>
    <t>ชื่อ - สกุล</t>
  </si>
  <si>
    <t>ประเภทตำแหน่ง</t>
  </si>
  <si>
    <t>วิชาการ</t>
  </si>
  <si>
    <t>ผู้ประเมิน</t>
  </si>
  <si>
    <t>นางสาวสมปอง  อยู่จงดี</t>
  </si>
  <si>
    <t>ตำแหน่ง</t>
  </si>
  <si>
    <t>ตำแหน่งเลขที่</t>
  </si>
  <si>
    <t>ระดับตำแหน่ง</t>
  </si>
  <si>
    <t>สังกัด</t>
  </si>
  <si>
    <t>ส่วนที่ 1 ผลสัมฤทธิ์ของงาน (ร้อยละ 70)</t>
  </si>
  <si>
    <t>ผู้บริหารและขรก.เข้าร่วมประชุมไม่น้อยกว่า 80 %</t>
  </si>
  <si>
    <t>เนื้อหาถูกต้องครบถ้วนนำไปปฏิบัติได้</t>
  </si>
  <si>
    <t>ผู้บริหารและ ขรก. มีความรู้ความเข้าใจเกี่ยวกับการประเมินฯ</t>
  </si>
  <si>
    <t>3. จำคำสั่งเลื่อนขั้นเงินเดือนข้าราชการและพนักงานจ้าง ประจำปีงบประมาณ พ.ศ. 2559 ครั้งที่ 2 แล้วเสร็จภายในกำหนด</t>
  </si>
  <si>
    <t>จำนวน 19 ชุด</t>
  </si>
  <si>
    <t>ครบถ้วน และครอบคลุม</t>
  </si>
  <si>
    <t>ถูกต้อง และทันกำหนด</t>
  </si>
  <si>
    <t>ผู้บริหารและ ขรก. ใช้เป็นเครื่องมือประเมินผลการปฏิบัติงาน</t>
  </si>
  <si>
    <t>เป็นข้อมูลการบริหารงานบุคคล</t>
  </si>
  <si>
    <t>นักทรัพยากรบุคคล</t>
  </si>
  <si>
    <t>34-3-01-3102-001</t>
  </si>
  <si>
    <t>ปฏิบัติการ</t>
  </si>
  <si>
    <t>แบบบันทึกข้อตกลงการปฏิบัติราชการรายบุคคล</t>
  </si>
  <si>
    <t>สำหรับการประเมินผลการปฏิบัติราชการ ประจำปีงบประมาณ 2559</t>
  </si>
  <si>
    <t>รอบที่ 1  (1 ต.ค. 2558 ถึง 31 มี.ค. 2559)</t>
  </si>
  <si>
    <t>รอบที่ 2 (1 เม.ย. 2559 ถึง 30 ก.ย. 2559 )</t>
  </si>
  <si>
    <t>ชื่อผู้รับการประเมิน</t>
  </si>
  <si>
    <t>ตัวชี้วัด (KPI)</t>
  </si>
  <si>
    <t>ระดับค่าเป้าหมาย</t>
  </si>
  <si>
    <t>1. จัดประชุมให้ความรู้เพื่อเตรียม</t>
  </si>
  <si>
    <t>ความพร้อมการประเมินผลการ</t>
  </si>
  <si>
    <t>ปฏิบัติงานของพนักงานส่วนท้องถิ่น</t>
  </si>
  <si>
    <t>ในระบบจำแนกตำแหน่งเป็น</t>
  </si>
  <si>
    <t>ประเภทตามลักษณะงาน</t>
  </si>
  <si>
    <t>เชิงปริมาณ</t>
  </si>
  <si>
    <t>จำนวนผู้เข้าร่วมประชุม</t>
  </si>
  <si>
    <t>คือ ผู้บริหารและขรก.</t>
  </si>
  <si>
    <t>ทั้งหมด 23 คน</t>
  </si>
  <si>
    <t>น้อยกว่าร้อยละ 60</t>
  </si>
  <si>
    <t>ร้อยละ 60-69</t>
  </si>
  <si>
    <t>ร้อยละ 70-79</t>
  </si>
  <si>
    <t>ร้อยละ 80-89</t>
  </si>
  <si>
    <t>ร้อยละ 90-99</t>
  </si>
  <si>
    <t>ร้อยละ 100</t>
  </si>
  <si>
    <t>เนื้อหาถูกต้อง</t>
  </si>
  <si>
    <t>ครบถ้วน นำไปปฏิบัติได้</t>
  </si>
  <si>
    <t>เนื้อหาไม่ถูกต้อง</t>
  </si>
  <si>
    <t>และไม่ครบถ้วน</t>
  </si>
  <si>
    <t>ไม่สามารถนำไปปฏิบัติได้</t>
  </si>
  <si>
    <t>แต่ไม่ครบถ้วน</t>
  </si>
  <si>
    <t>และครบถ้วน</t>
  </si>
  <si>
    <t>แต่ไม่สามารถนำไปปฏิบัติได้</t>
  </si>
  <si>
    <t>เนื้อหาถูกต้อง และ</t>
  </si>
  <si>
    <t>ครบถ้วน ผู้ประเมินและ</t>
  </si>
  <si>
    <t>ผู้รับการประเมินสามารถ</t>
  </si>
  <si>
    <t>ทำข้อตกลงการปฏิบัติ</t>
  </si>
  <si>
    <t>ราชการส่งงานการเจ้าหน้าที่</t>
  </si>
  <si>
    <t>ได้</t>
  </si>
  <si>
    <t>ได้ภายในเดือน</t>
  </si>
  <si>
    <t>เนื้อหาถูกต้องและ</t>
  </si>
  <si>
    <t>ครบถ้วน ผู้ประเมิน</t>
  </si>
  <si>
    <t>และผู้รับการประเมิน</t>
  </si>
  <si>
    <t>สามารถทำข้อตกลง</t>
  </si>
  <si>
    <t>การปฏิบัติราชการส่ง</t>
  </si>
  <si>
    <t>งานการเจ้าหน้าที่ได้</t>
  </si>
  <si>
    <t>ก่อนวันที่ 16 พ.ค. 59</t>
  </si>
  <si>
    <t>ผู้บริหารและ</t>
  </si>
  <si>
    <t>ขรก. มีความรู้ความเข้าใจ</t>
  </si>
  <si>
    <t>เกี่ยวกับการประเมินฯ</t>
  </si>
  <si>
    <t>ผู้บริหารและ ขรก.</t>
  </si>
  <si>
    <t>ไม่มีความรู้แลความเข้าใจ</t>
  </si>
  <si>
    <t>น้อยกว่าร้อยละ 50</t>
  </si>
  <si>
    <t>ร้อยละ 50 ขึ้นไป</t>
  </si>
  <si>
    <t>ร้อยละ 60 - 69</t>
  </si>
  <si>
    <t>ร้อยละ 70 - 79</t>
  </si>
  <si>
    <t>ร้อยละ 80 - 89</t>
  </si>
  <si>
    <t>ขรก. มีความรู้</t>
  </si>
  <si>
    <t>ความเข้าใจเกี่ยวกับ</t>
  </si>
  <si>
    <t>การประเมินฯ</t>
  </si>
  <si>
    <t>ร้อยละ 90 ขึ้นไป</t>
  </si>
  <si>
    <t>2. จัดทำแบบประเมินผลการ</t>
  </si>
  <si>
    <t>ปฏิบัติงานของ พนักงานส่วนท้องถิ่น</t>
  </si>
  <si>
    <t>แล้วเสร็จภายในกำหนด</t>
  </si>
  <si>
    <t>ไม่สามารถจัดทำ</t>
  </si>
  <si>
    <t>แบบประเมินได้</t>
  </si>
  <si>
    <t>สามารถจัดทำแบบประเมิน</t>
  </si>
  <si>
    <t>ได้แล้วเสร็จจำนวน</t>
  </si>
  <si>
    <t>19 ชุด</t>
  </si>
  <si>
    <t>ภายในวันที่ 31 พ.ค. 59</t>
  </si>
  <si>
    <t>ภายในวันที่ 30 พ.ค. 59</t>
  </si>
  <si>
    <t>19 ชุด ภายใน</t>
  </si>
  <si>
    <t>วันที่ 26 - 27 พ.ค. 59</t>
  </si>
  <si>
    <t>ภายในวันที่ 25 พ.ค. 59</t>
  </si>
  <si>
    <t>ก่อนวันที่ 25 พ.ค. 59</t>
  </si>
  <si>
    <t>ครบถ้วน</t>
  </si>
  <si>
    <t>นำไปปฏิบัติได้</t>
  </si>
  <si>
    <t>แบบประเมินฯที่จัดทำมี</t>
  </si>
  <si>
    <t>ไม่ครบถ้วน</t>
  </si>
  <si>
    <t>ไม่สามารถนำไปใช้ได้</t>
  </si>
  <si>
    <t>เนื้อหาถูกต้อง ครบถ้วน</t>
  </si>
  <si>
    <t>และนำไปใช้ได้ แต่ต้อง</t>
  </si>
  <si>
    <t>แก้ไข มากกว่า 10 ครั้ง</t>
  </si>
  <si>
    <t>และนำไปใช้ได้</t>
  </si>
  <si>
    <t>แต่ต้องแก้ไข 6-10 ครั้ง</t>
  </si>
  <si>
    <t>แต่ต้องแก้ไข 3-5 ครั้ง</t>
  </si>
  <si>
    <t>และนำไปใช้ได้แต่ต้อง</t>
  </si>
  <si>
    <t xml:space="preserve">แก้ไข น้อยกว่า 3 ครั้ง </t>
  </si>
  <si>
    <t>นำไปใช้ได้และ</t>
  </si>
  <si>
    <t>ไม่ต้องแก้ไข</t>
  </si>
  <si>
    <t>สามารถจัดทำแบบ</t>
  </si>
  <si>
    <t>ประเมินได้แล้วเสร็จ</t>
  </si>
  <si>
    <t>ขรก. ใช้เป็นเครื่องมือ</t>
  </si>
  <si>
    <t>ประเมินผลการปฏิบัติงาน</t>
  </si>
  <si>
    <t xml:space="preserve"> -</t>
  </si>
  <si>
    <t>ขรก. ใช้เป็น</t>
  </si>
  <si>
    <t>เครื่องมือ ประเมิน</t>
  </si>
  <si>
    <t>ผลการปฏิบัติงาน</t>
  </si>
  <si>
    <t>3. จัดทำคำสั่งเลื่อนขั้นเงินเดือน</t>
  </si>
  <si>
    <t>ข้าราชการและพนักงานจ้าง</t>
  </si>
  <si>
    <t>ประจำปีงบปะมาณ พ.ศ. 2559</t>
  </si>
  <si>
    <t>ครั้งที่ 2 แล้วเสร็จภายในกำหนด</t>
  </si>
  <si>
    <t>ครบถ้วน และ</t>
  </si>
  <si>
    <t>ครอบคลุม</t>
  </si>
  <si>
    <t>ไม่สามารถจัดทำคำสั่ง</t>
  </si>
  <si>
    <t>เลื่อนขั้นเงินเดือนฯ</t>
  </si>
  <si>
    <t>ได้แล้วเสร็จ</t>
  </si>
  <si>
    <t>ครบทุกกระบวนการ</t>
  </si>
  <si>
    <t>สามารถจัดทำคำสั่ง</t>
  </si>
  <si>
    <t>ได้แล้วเสร็จ แต่ไม่ได้จัด</t>
  </si>
  <si>
    <t>ทำคำสั่งแต่งตั้ง คกก.</t>
  </si>
  <si>
    <t>บันทึกเชิญประชุม</t>
  </si>
  <si>
    <t>รายงานการประชุม</t>
  </si>
  <si>
    <t>ของ คกก. ทั้ง 2 ชุด</t>
  </si>
  <si>
    <t xml:space="preserve">ได้แล้วเสร็จ </t>
  </si>
  <si>
    <t>แต่ไม่ได้จัดทำบันทึก</t>
  </si>
  <si>
    <t>เชิญประชุม</t>
  </si>
  <si>
    <t>และรายงานการประชุม</t>
  </si>
  <si>
    <t>เลื่อนขั้นเงินเดือนฯ แล้วเสร็จ</t>
  </si>
  <si>
    <t>ครบถ้วนและครอบคลุมทุก</t>
  </si>
  <si>
    <t>กระบวนการแต่ต้องมีการ</t>
  </si>
  <si>
    <t>แก้ไข</t>
  </si>
  <si>
    <t>แล้วเสร็จครบถ้วน</t>
  </si>
  <si>
    <t>ครอบคลุมทุก</t>
  </si>
  <si>
    <t>กระบวนการและ</t>
  </si>
  <si>
    <t>ไม่มีการแก้ไข</t>
  </si>
  <si>
    <t>ถูกต้อง และ</t>
  </si>
  <si>
    <t>ทันกำหนด</t>
  </si>
  <si>
    <t>เลื่อนขั้นเงินเดือนฯ ได้</t>
  </si>
  <si>
    <t>ได้ถูกต้อง</t>
  </si>
  <si>
    <t>แล้วเสร็จภายใน</t>
  </si>
  <si>
    <t>หลังวันที่ 14 ต.ค. 59</t>
  </si>
  <si>
    <t>วันที่ 14 ต.ค. 59</t>
  </si>
  <si>
    <t>วันที่ 13 ต.ค. 59</t>
  </si>
  <si>
    <t>ได้ถูกต้อง แล้วเสร็จ</t>
  </si>
  <si>
    <t>ภายในวันที่ 12 ต.ค. 59</t>
  </si>
  <si>
    <t>ก่อนในวันที่ 12 ต.ค. 59</t>
  </si>
  <si>
    <t>เป็นข้อมูลการ</t>
  </si>
  <si>
    <t>บริหารงานบุคคล</t>
  </si>
  <si>
    <t>ขรก. ใช้เป็นข้อมูล</t>
  </si>
  <si>
    <t>การบริหารงาน</t>
  </si>
  <si>
    <t>บุคคล</t>
  </si>
  <si>
    <t>ครั้งที่ 2   1 เมษายน 2559</t>
  </si>
  <si>
    <t>1. จัดประชุมให้ความรู้เพื่อเตรียมความพร้อมการประเมินผลการปฏิบัติงานของพนักงานส่วนท้องถิ่นในระบบจำแนกตำแหน่งเป็นประเภทตามลักษณะงาน</t>
  </si>
  <si>
    <t>คะแนนที่ได้ (8.1)</t>
  </si>
  <si>
    <t>คะแนนที่ได้ (9.1)</t>
  </si>
  <si>
    <t>คะแนนที่ได้ (10.1)</t>
  </si>
  <si>
    <t>=(8.1)+(9.1)</t>
  </si>
  <si>
    <t xml:space="preserve"> +(10.1)</t>
  </si>
  <si>
    <t>x</t>
  </si>
  <si>
    <t>2. พฤติกรรมการปฏิบัติราชการ (สมรรถนะ)</t>
  </si>
  <si>
    <t>3.5</t>
  </si>
  <si>
    <t>4</t>
  </si>
  <si>
    <t>ส่วนที่ 2 พฤติกรรมการปฏิบัติราชการ (สมรรถนะ) (ร้อยละ 30) สำหรับตำแหน่งประเภททั่วไป และประเภทวิชาการ</t>
  </si>
  <si>
    <t>สรุปผลการประเมิน</t>
  </si>
  <si>
    <t>ระดับผลการประเมิน</t>
  </si>
  <si>
    <r>
      <t xml:space="preserve">   </t>
    </r>
    <r>
      <rPr>
        <sz val="16"/>
        <color indexed="8"/>
        <rFont val="Wingdings"/>
        <family val="0"/>
      </rPr>
      <t>þ</t>
    </r>
    <r>
      <rPr>
        <sz val="16"/>
        <color indexed="8"/>
        <rFont val="TH SarabunIT๙"/>
        <family val="2"/>
      </rPr>
      <t xml:space="preserve">   ดีเด่น                    (ร้อยละ 90 ขึ้นไป)</t>
    </r>
  </si>
  <si>
    <r>
      <t xml:space="preserve">   </t>
    </r>
    <r>
      <rPr>
        <sz val="16"/>
        <color indexed="8"/>
        <rFont val="Wingdings"/>
        <family val="0"/>
      </rPr>
      <t>¨</t>
    </r>
    <r>
      <rPr>
        <sz val="16"/>
        <color indexed="8"/>
        <rFont val="TH SarabunIT๙"/>
        <family val="2"/>
      </rPr>
      <t xml:space="preserve">   ดีมาก                    (ร้อยละ 80 แต่ไม่ถึงร้อยละ 90)</t>
    </r>
  </si>
  <si>
    <r>
      <t xml:space="preserve">   </t>
    </r>
    <r>
      <rPr>
        <sz val="16"/>
        <color indexed="8"/>
        <rFont val="Wingdings"/>
        <family val="0"/>
      </rPr>
      <t>¨</t>
    </r>
    <r>
      <rPr>
        <sz val="16"/>
        <color indexed="8"/>
        <rFont val="TH SarabunIT๙"/>
        <family val="2"/>
      </rPr>
      <t xml:space="preserve">   ดี                         (ร้อยละ 70 แต่ไม่ถึงร้อยละ 80)</t>
    </r>
  </si>
  <si>
    <r>
      <t xml:space="preserve">   </t>
    </r>
    <r>
      <rPr>
        <sz val="16"/>
        <color indexed="8"/>
        <rFont val="Wingdings"/>
        <family val="0"/>
      </rPr>
      <t>¨</t>
    </r>
    <r>
      <rPr>
        <sz val="16"/>
        <color indexed="8"/>
        <rFont val="TH SarabunIT๙"/>
        <family val="2"/>
      </rPr>
      <t xml:space="preserve">   พอใช้                     (ร้อยละ 60 แต่ไม่ถึงร้อยละ 70)</t>
    </r>
  </si>
  <si>
    <r>
      <t xml:space="preserve">   </t>
    </r>
    <r>
      <rPr>
        <sz val="16"/>
        <color indexed="8"/>
        <rFont val="Wingdings"/>
        <family val="0"/>
      </rPr>
      <t>¨</t>
    </r>
    <r>
      <rPr>
        <sz val="16"/>
        <color indexed="8"/>
        <rFont val="TH SarabunIT๙"/>
        <family val="2"/>
      </rPr>
      <t xml:space="preserve">   ต้องปรับปรุง             (ต่ำกว่าร้อยละ 60)</t>
    </r>
  </si>
  <si>
    <t>นางสาว ก.</t>
  </si>
  <si>
    <t>สำนักงานปลัดเทศบาล</t>
  </si>
  <si>
    <t>สำนักปลัดเทศบาล</t>
  </si>
  <si>
    <t>หัวหน้าสำนักปลัดเทศบาล</t>
  </si>
  <si>
    <t>และพนักงานครูเทศบาล</t>
  </si>
  <si>
    <t>2. จัดทำแบบประเมินผลการปฏิบัติงานของพนักงานส่วนท้องถิ่นและพนักงานครูเทศบาล   แล้วเสร็จภายในกำหนด</t>
  </si>
  <si>
    <t xml:space="preserve"> - คิดอย่างเป็นระบบ</t>
  </si>
  <si>
    <t xml:space="preserve"> - งานละเอียดรอบคอบ </t>
  </si>
  <si>
    <t xml:space="preserve"> - แก้ไขปัญหาเฉพาะหน้าได้ดี</t>
  </si>
  <si>
    <t xml:space="preserve"> - เต็มใจตอบข้อสงสัย</t>
  </si>
  <si>
    <t xml:space="preserve"> - รับฟังความเห็นชองผู้อื่น</t>
  </si>
  <si>
    <t xml:space="preserve"> - เข้าใจและเชื่อมโยงระบบงานได้ดี</t>
  </si>
  <si>
    <t xml:space="preserve"> - ไม่มีอคติในการทำงาน ยึดมั่นในหลักการ</t>
  </si>
  <si>
    <t xml:space="preserve"> - ปรับปรุงกระบวมการทำงานอย่างมีประสิทธิภาพ </t>
  </si>
  <si>
    <t>ตัวอย่างการกรอกแบบประเมินผลการปฏิบัติราชการของพนักงานส่วนท้องถิ่น</t>
  </si>
  <si>
    <t>ช่องสีเหลืองใส่สูตรไว้แล้ว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</si>
</sst>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8"/>
      <name val="Wingdings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IT๙"/>
      <family val="2"/>
    </font>
    <font>
      <sz val="12"/>
      <color indexed="8"/>
      <name val="TH SarabunIT๙"/>
      <family val="2"/>
    </font>
    <font>
      <b/>
      <sz val="14"/>
      <color indexed="8"/>
      <name val="TH SarabunIT๙"/>
      <family val="2"/>
    </font>
    <font>
      <b/>
      <sz val="12"/>
      <color indexed="8"/>
      <name val="TH SarabunIT๙"/>
      <family val="2"/>
    </font>
    <font>
      <sz val="10"/>
      <color indexed="8"/>
      <name val="TH SarabunIT๙"/>
      <family val="2"/>
    </font>
    <font>
      <sz val="24"/>
      <color indexed="8"/>
      <name val="TH SarabunIT๙"/>
      <family val="0"/>
    </font>
    <font>
      <sz val="11"/>
      <color indexed="8"/>
      <name val="Agency FB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4"/>
      <color theme="1"/>
      <name val="TH SarabunIT๙"/>
      <family val="2"/>
    </font>
    <font>
      <sz val="12"/>
      <color theme="1"/>
      <name val="TH SarabunIT๙"/>
      <family val="2"/>
    </font>
    <font>
      <b/>
      <sz val="14"/>
      <color theme="1"/>
      <name val="TH SarabunIT๙"/>
      <family val="2"/>
    </font>
    <font>
      <b/>
      <sz val="12"/>
      <color theme="1"/>
      <name val="TH SarabunIT๙"/>
      <family val="2"/>
    </font>
    <font>
      <sz val="10"/>
      <color theme="1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44" fillId="0" borderId="0" xfId="0" applyFont="1" applyAlignment="1">
      <alignment/>
    </xf>
    <xf numFmtId="49" fontId="44" fillId="0" borderId="0" xfId="0" applyNumberFormat="1" applyFont="1" applyAlignment="1">
      <alignment/>
    </xf>
    <xf numFmtId="0" fontId="44" fillId="0" borderId="10" xfId="0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49" fontId="44" fillId="0" borderId="13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49" fontId="44" fillId="0" borderId="13" xfId="0" applyNumberFormat="1" applyFont="1" applyBorder="1" applyAlignment="1">
      <alignment horizontal="center"/>
    </xf>
    <xf numFmtId="49" fontId="44" fillId="0" borderId="11" xfId="0" applyNumberFormat="1" applyFont="1" applyBorder="1" applyAlignment="1">
      <alignment horizontal="center"/>
    </xf>
    <xf numFmtId="0" fontId="44" fillId="0" borderId="12" xfId="0" applyFont="1" applyBorder="1" applyAlignment="1">
      <alignment/>
    </xf>
    <xf numFmtId="0" fontId="44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/>
    </xf>
    <xf numFmtId="0" fontId="44" fillId="0" borderId="13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/>
    </xf>
    <xf numFmtId="0" fontId="45" fillId="0" borderId="13" xfId="0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right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3" xfId="0" applyFont="1" applyBorder="1" applyAlignment="1">
      <alignment horizontal="center" vertical="center"/>
    </xf>
    <xf numFmtId="49" fontId="46" fillId="0" borderId="13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11" xfId="0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  <xf numFmtId="49" fontId="46" fillId="0" borderId="12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/>
    </xf>
    <xf numFmtId="0" fontId="46" fillId="0" borderId="0" xfId="0" applyNumberFormat="1" applyFont="1" applyAlignment="1">
      <alignment/>
    </xf>
    <xf numFmtId="49" fontId="46" fillId="0" borderId="0" xfId="0" applyNumberFormat="1" applyFont="1" applyAlignment="1">
      <alignment/>
    </xf>
    <xf numFmtId="49" fontId="47" fillId="0" borderId="11" xfId="0" applyNumberFormat="1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top"/>
    </xf>
    <xf numFmtId="0" fontId="46" fillId="0" borderId="17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8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49" fontId="47" fillId="0" borderId="13" xfId="0" applyNumberFormat="1" applyFont="1" applyBorder="1" applyAlignment="1">
      <alignment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center" vertical="top"/>
    </xf>
    <xf numFmtId="0" fontId="47" fillId="0" borderId="13" xfId="0" applyFont="1" applyBorder="1" applyAlignment="1">
      <alignment vertical="top" wrapText="1"/>
    </xf>
    <xf numFmtId="49" fontId="47" fillId="33" borderId="10" xfId="0" applyNumberFormat="1" applyFont="1" applyFill="1" applyBorder="1" applyAlignment="1">
      <alignment vertical="top" wrapText="1"/>
    </xf>
    <xf numFmtId="0" fontId="47" fillId="33" borderId="0" xfId="0" applyFont="1" applyFill="1" applyAlignment="1">
      <alignment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vertical="top" wrapText="1"/>
    </xf>
    <xf numFmtId="0" fontId="46" fillId="0" borderId="2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left" vertical="top" wrapText="1"/>
    </xf>
    <xf numFmtId="191" fontId="47" fillId="0" borderId="13" xfId="0" applyNumberFormat="1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191" fontId="47" fillId="33" borderId="10" xfId="0" applyNumberFormat="1" applyFont="1" applyFill="1" applyBorder="1" applyAlignment="1">
      <alignment horizontal="center" vertical="center"/>
    </xf>
    <xf numFmtId="191" fontId="47" fillId="33" borderId="13" xfId="0" applyNumberFormat="1" applyFont="1" applyFill="1" applyBorder="1" applyAlignment="1">
      <alignment horizontal="center" vertical="center"/>
    </xf>
    <xf numFmtId="191" fontId="47" fillId="0" borderId="10" xfId="0" applyNumberFormat="1" applyFont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49" fontId="47" fillId="0" borderId="13" xfId="0" applyNumberFormat="1" applyFont="1" applyBorder="1" applyAlignment="1">
      <alignment horizontal="center" vertical="center"/>
    </xf>
    <xf numFmtId="49" fontId="47" fillId="0" borderId="12" xfId="0" applyNumberFormat="1" applyFont="1" applyBorder="1" applyAlignment="1">
      <alignment vertical="center"/>
    </xf>
    <xf numFmtId="49" fontId="44" fillId="0" borderId="13" xfId="0" applyNumberFormat="1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shrinkToFit="1"/>
    </xf>
    <xf numFmtId="0" fontId="48" fillId="0" borderId="13" xfId="0" applyFont="1" applyBorder="1" applyAlignment="1">
      <alignment horizontal="center" vertical="center" shrinkToFit="1"/>
    </xf>
    <xf numFmtId="0" fontId="48" fillId="0" borderId="12" xfId="0" applyFont="1" applyBorder="1" applyAlignment="1">
      <alignment horizontal="center" vertical="center" shrinkToFit="1"/>
    </xf>
    <xf numFmtId="0" fontId="47" fillId="0" borderId="13" xfId="0" applyFont="1" applyBorder="1" applyAlignment="1">
      <alignment shrinkToFit="1"/>
    </xf>
    <xf numFmtId="0" fontId="47" fillId="0" borderId="11" xfId="0" applyFont="1" applyBorder="1" applyAlignment="1">
      <alignment shrinkToFit="1"/>
    </xf>
    <xf numFmtId="0" fontId="47" fillId="0" borderId="12" xfId="0" applyFont="1" applyBorder="1" applyAlignment="1">
      <alignment shrinkToFit="1"/>
    </xf>
    <xf numFmtId="0" fontId="47" fillId="0" borderId="0" xfId="0" applyFont="1" applyAlignment="1">
      <alignment shrinkToFit="1"/>
    </xf>
    <xf numFmtId="0" fontId="46" fillId="0" borderId="0" xfId="0" applyFont="1" applyAlignment="1">
      <alignment shrinkToFit="1"/>
    </xf>
    <xf numFmtId="0" fontId="49" fillId="0" borderId="13" xfId="0" applyFont="1" applyBorder="1" applyAlignment="1">
      <alignment shrinkToFit="1"/>
    </xf>
    <xf numFmtId="0" fontId="46" fillId="0" borderId="13" xfId="0" applyFont="1" applyBorder="1" applyAlignment="1">
      <alignment shrinkToFit="1"/>
    </xf>
    <xf numFmtId="0" fontId="47" fillId="0" borderId="11" xfId="0" applyFont="1" applyBorder="1" applyAlignment="1">
      <alignment horizontal="center" shrinkToFit="1"/>
    </xf>
    <xf numFmtId="0" fontId="46" fillId="0" borderId="11" xfId="0" applyFont="1" applyBorder="1" applyAlignment="1">
      <alignment shrinkToFit="1"/>
    </xf>
    <xf numFmtId="0" fontId="46" fillId="0" borderId="12" xfId="0" applyFont="1" applyBorder="1" applyAlignment="1">
      <alignment shrinkToFit="1"/>
    </xf>
    <xf numFmtId="0" fontId="47" fillId="0" borderId="11" xfId="0" applyFont="1" applyBorder="1" applyAlignment="1">
      <alignment horizontal="center" vertical="center" shrinkToFit="1"/>
    </xf>
    <xf numFmtId="0" fontId="47" fillId="34" borderId="10" xfId="0" applyNumberFormat="1" applyFont="1" applyFill="1" applyBorder="1" applyAlignment="1">
      <alignment horizontal="center" vertical="center"/>
    </xf>
    <xf numFmtId="0" fontId="46" fillId="34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/>
    </xf>
    <xf numFmtId="0" fontId="46" fillId="34" borderId="0" xfId="0" applyFont="1" applyFill="1" applyAlignment="1">
      <alignment/>
    </xf>
    <xf numFmtId="0" fontId="48" fillId="0" borderId="15" xfId="0" applyFont="1" applyBorder="1" applyAlignment="1">
      <alignment horizontal="left" vertical="center"/>
    </xf>
    <xf numFmtId="0" fontId="48" fillId="0" borderId="16" xfId="0" applyFont="1" applyBorder="1" applyAlignment="1">
      <alignment horizontal="left" vertical="center"/>
    </xf>
    <xf numFmtId="49" fontId="46" fillId="0" borderId="10" xfId="0" applyNumberFormat="1" applyFont="1" applyBorder="1" applyAlignment="1">
      <alignment vertical="center" textRotation="90"/>
    </xf>
    <xf numFmtId="0" fontId="48" fillId="0" borderId="0" xfId="0" applyFont="1" applyAlignment="1">
      <alignment horizontal="center"/>
    </xf>
    <xf numFmtId="0" fontId="46" fillId="0" borderId="14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6" fillId="0" borderId="16" xfId="0" applyFont="1" applyBorder="1" applyAlignment="1">
      <alignment horizontal="left" vertical="center"/>
    </xf>
    <xf numFmtId="0" fontId="47" fillId="0" borderId="13" xfId="0" applyFont="1" applyBorder="1" applyAlignment="1">
      <alignment horizontal="center" textRotation="90"/>
    </xf>
    <xf numFmtId="0" fontId="47" fillId="0" borderId="11" xfId="0" applyFont="1" applyBorder="1" applyAlignment="1">
      <alignment horizontal="center" textRotation="90"/>
    </xf>
    <xf numFmtId="0" fontId="47" fillId="0" borderId="12" xfId="0" applyFont="1" applyBorder="1" applyAlignment="1">
      <alignment horizontal="center" textRotation="90"/>
    </xf>
    <xf numFmtId="0" fontId="48" fillId="0" borderId="14" xfId="0" applyFont="1" applyBorder="1" applyAlignment="1">
      <alignment horizontal="left" vertical="center"/>
    </xf>
    <xf numFmtId="0" fontId="50" fillId="0" borderId="13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49" fontId="46" fillId="0" borderId="13" xfId="0" applyNumberFormat="1" applyFont="1" applyBorder="1" applyAlignment="1">
      <alignment horizontal="center" vertical="center" textRotation="90"/>
    </xf>
    <xf numFmtId="49" fontId="46" fillId="0" borderId="12" xfId="0" applyNumberFormat="1" applyFont="1" applyBorder="1" applyAlignment="1">
      <alignment horizontal="center" vertical="center" textRotation="90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left"/>
    </xf>
    <xf numFmtId="0" fontId="48" fillId="0" borderId="22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104775</xdr:colOff>
      <xdr:row>13</xdr:row>
      <xdr:rowOff>276225</xdr:rowOff>
    </xdr:from>
    <xdr:to>
      <xdr:col>29</xdr:col>
      <xdr:colOff>419100</xdr:colOff>
      <xdr:row>14</xdr:row>
      <xdr:rowOff>0</xdr:rowOff>
    </xdr:to>
    <xdr:sp>
      <xdr:nvSpPr>
        <xdr:cNvPr id="1" name="ตัวเชื่อมต่อตรง 2"/>
        <xdr:cNvSpPr>
          <a:spLocks/>
        </xdr:cNvSpPr>
      </xdr:nvSpPr>
      <xdr:spPr>
        <a:xfrm flipV="1">
          <a:off x="8096250" y="3543300"/>
          <a:ext cx="314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1</xdr:row>
      <xdr:rowOff>57150</xdr:rowOff>
    </xdr:from>
    <xdr:to>
      <xdr:col>2</xdr:col>
      <xdr:colOff>400050</xdr:colOff>
      <xdr:row>2</xdr:row>
      <xdr:rowOff>0</xdr:rowOff>
    </xdr:to>
    <xdr:sp>
      <xdr:nvSpPr>
        <xdr:cNvPr id="2" name="สี่เหลี่ยมผืนผ้า 4"/>
        <xdr:cNvSpPr>
          <a:spLocks/>
        </xdr:cNvSpPr>
      </xdr:nvSpPr>
      <xdr:spPr>
        <a:xfrm>
          <a:off x="2200275" y="285750"/>
          <a:ext cx="238125" cy="2286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400050</xdr:colOff>
      <xdr:row>2</xdr:row>
      <xdr:rowOff>276225</xdr:rowOff>
    </xdr:to>
    <xdr:sp>
      <xdr:nvSpPr>
        <xdr:cNvPr id="3" name="สี่เหลี่ยมผืนผ้า 5"/>
        <xdr:cNvSpPr>
          <a:spLocks/>
        </xdr:cNvSpPr>
      </xdr:nvSpPr>
      <xdr:spPr>
        <a:xfrm>
          <a:off x="2209800" y="571500"/>
          <a:ext cx="219075" cy="2190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0</xdr:rowOff>
    </xdr:from>
    <xdr:to>
      <xdr:col>1</xdr:col>
      <xdr:colOff>295275</xdr:colOff>
      <xdr:row>3</xdr:row>
      <xdr:rowOff>9525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1400175" y="457200"/>
          <a:ext cx="161925" cy="2381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762000</xdr:colOff>
      <xdr:row>1</xdr:row>
      <xdr:rowOff>228600</xdr:rowOff>
    </xdr:from>
    <xdr:to>
      <xdr:col>4</xdr:col>
      <xdr:colOff>942975</xdr:colOff>
      <xdr:row>3</xdr:row>
      <xdr:rowOff>0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4200525" y="457200"/>
          <a:ext cx="180975" cy="2286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√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3</xdr:row>
      <xdr:rowOff>0</xdr:rowOff>
    </xdr:from>
    <xdr:to>
      <xdr:col>5</xdr:col>
      <xdr:colOff>762000</xdr:colOff>
      <xdr:row>3</xdr:row>
      <xdr:rowOff>0</xdr:rowOff>
    </xdr:to>
    <xdr:sp>
      <xdr:nvSpPr>
        <xdr:cNvPr id="1" name="ตัวเชื่อมต่อตรง 2"/>
        <xdr:cNvSpPr>
          <a:spLocks/>
        </xdr:cNvSpPr>
      </xdr:nvSpPr>
      <xdr:spPr>
        <a:xfrm>
          <a:off x="5095875" y="7715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5</xdr:row>
      <xdr:rowOff>0</xdr:rowOff>
    </xdr:from>
    <xdr:to>
      <xdr:col>5</xdr:col>
      <xdr:colOff>762000</xdr:colOff>
      <xdr:row>5</xdr:row>
      <xdr:rowOff>0</xdr:rowOff>
    </xdr:to>
    <xdr:sp>
      <xdr:nvSpPr>
        <xdr:cNvPr id="1" name="ตัวเชื่อมต่อตรง 1"/>
        <xdr:cNvSpPr>
          <a:spLocks/>
        </xdr:cNvSpPr>
      </xdr:nvSpPr>
      <xdr:spPr>
        <a:xfrm>
          <a:off x="5257800" y="12192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zoomScale="120" zoomScaleNormal="120" zoomScalePageLayoutView="0" workbookViewId="0" topLeftCell="A1">
      <selection activeCell="AF5" sqref="AF5"/>
    </sheetView>
  </sheetViews>
  <sheetFormatPr defaultColWidth="9.140625" defaultRowHeight="15"/>
  <cols>
    <col min="1" max="1" width="26.57421875" style="29" customWidth="1"/>
    <col min="2" max="2" width="3.8515625" style="29" customWidth="1"/>
    <col min="3" max="4" width="8.421875" style="29" customWidth="1"/>
    <col min="5" max="5" width="9.421875" style="29" customWidth="1"/>
    <col min="6" max="6" width="2.140625" style="29" customWidth="1"/>
    <col min="7" max="7" width="2.28125" style="29" customWidth="1"/>
    <col min="8" max="11" width="2.140625" style="29" customWidth="1"/>
    <col min="12" max="12" width="3.7109375" style="29" customWidth="1"/>
    <col min="13" max="18" width="2.140625" style="29" customWidth="1"/>
    <col min="19" max="19" width="3.57421875" style="29" customWidth="1"/>
    <col min="20" max="24" width="2.140625" style="29" customWidth="1"/>
    <col min="25" max="25" width="2.28125" style="29" customWidth="1"/>
    <col min="26" max="26" width="2.421875" style="29" customWidth="1"/>
    <col min="27" max="27" width="2.28125" style="29" customWidth="1"/>
    <col min="28" max="28" width="3.421875" style="29" customWidth="1"/>
    <col min="29" max="29" width="8.8515625" style="29" customWidth="1"/>
    <col min="30" max="30" width="6.7109375" style="29" customWidth="1"/>
    <col min="31" max="31" width="9.57421875" style="29" customWidth="1"/>
    <col min="32" max="16384" width="9.00390625" style="29" customWidth="1"/>
  </cols>
  <sheetData>
    <row r="1" spans="1:31" ht="18">
      <c r="A1" s="113" t="s">
        <v>275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spans="1:31" ht="22.5" customHeight="1">
      <c r="A2" s="43" t="s">
        <v>75</v>
      </c>
      <c r="B2" s="43"/>
      <c r="C2" s="43"/>
      <c r="D2" s="43" t="s">
        <v>76</v>
      </c>
      <c r="E2" s="43"/>
      <c r="F2" s="43"/>
      <c r="G2" s="43"/>
      <c r="H2" s="43"/>
      <c r="I2" s="43"/>
      <c r="J2" s="43"/>
      <c r="K2" s="43"/>
      <c r="L2" s="43"/>
      <c r="M2" s="43" t="s">
        <v>77</v>
      </c>
      <c r="N2" s="43"/>
      <c r="O2" s="43"/>
      <c r="P2" s="43"/>
      <c r="Q2" s="43"/>
      <c r="R2" s="43"/>
      <c r="S2" s="43"/>
      <c r="AC2" s="109" t="s">
        <v>276</v>
      </c>
      <c r="AD2" s="109"/>
      <c r="AE2" s="109"/>
    </row>
    <row r="3" spans="1:19" ht="25.5" customHeight="1">
      <c r="A3" s="43"/>
      <c r="B3" s="43"/>
      <c r="C3" s="43"/>
      <c r="D3" s="43" t="s">
        <v>242</v>
      </c>
      <c r="E3" s="43"/>
      <c r="F3" s="43"/>
      <c r="G3" s="43"/>
      <c r="H3" s="43"/>
      <c r="I3" s="43"/>
      <c r="J3" s="43"/>
      <c r="K3" s="43"/>
      <c r="L3" s="43"/>
      <c r="M3" s="43" t="s">
        <v>78</v>
      </c>
      <c r="N3" s="43"/>
      <c r="O3" s="43"/>
      <c r="P3" s="43"/>
      <c r="Q3" s="43"/>
      <c r="R3" s="43"/>
      <c r="S3" s="43"/>
    </row>
    <row r="4" ht="21" customHeight="1">
      <c r="A4" s="42" t="s">
        <v>79</v>
      </c>
    </row>
    <row r="5" spans="1:31" ht="18.75" customHeight="1">
      <c r="A5" s="122" t="s">
        <v>80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1"/>
    </row>
    <row r="6" spans="1:31" ht="16.5" customHeight="1">
      <c r="A6" s="41" t="s">
        <v>81</v>
      </c>
      <c r="B6" s="110" t="s">
        <v>261</v>
      </c>
      <c r="C6" s="116"/>
      <c r="D6" s="116"/>
      <c r="E6" s="117"/>
      <c r="F6" s="114" t="s">
        <v>86</v>
      </c>
      <c r="G6" s="115"/>
      <c r="H6" s="115"/>
      <c r="I6" s="115"/>
      <c r="J6" s="115"/>
      <c r="K6" s="115"/>
      <c r="L6" s="115" t="s">
        <v>100</v>
      </c>
      <c r="M6" s="115"/>
      <c r="N6" s="115"/>
      <c r="O6" s="115"/>
      <c r="P6" s="115"/>
      <c r="Q6" s="115"/>
      <c r="R6" s="115"/>
      <c r="S6" s="115"/>
      <c r="T6" s="115"/>
      <c r="U6" s="118"/>
      <c r="V6" s="114" t="s">
        <v>88</v>
      </c>
      <c r="W6" s="115"/>
      <c r="X6" s="115"/>
      <c r="Y6" s="115"/>
      <c r="Z6" s="115"/>
      <c r="AA6" s="115"/>
      <c r="AB6" s="115"/>
      <c r="AC6" s="110" t="s">
        <v>102</v>
      </c>
      <c r="AD6" s="110"/>
      <c r="AE6" s="111"/>
    </row>
    <row r="7" spans="1:31" ht="20.25" customHeight="1">
      <c r="A7" s="41" t="s">
        <v>82</v>
      </c>
      <c r="B7" s="110" t="s">
        <v>83</v>
      </c>
      <c r="C7" s="110"/>
      <c r="D7" s="110"/>
      <c r="E7" s="111"/>
      <c r="F7" s="114" t="s">
        <v>87</v>
      </c>
      <c r="G7" s="115"/>
      <c r="H7" s="115"/>
      <c r="I7" s="115"/>
      <c r="J7" s="115"/>
      <c r="K7" s="115"/>
      <c r="L7" s="115" t="s">
        <v>101</v>
      </c>
      <c r="M7" s="115"/>
      <c r="N7" s="115"/>
      <c r="O7" s="115"/>
      <c r="P7" s="115"/>
      <c r="Q7" s="115"/>
      <c r="R7" s="115"/>
      <c r="S7" s="115"/>
      <c r="T7" s="115"/>
      <c r="U7" s="118"/>
      <c r="V7" s="114" t="s">
        <v>89</v>
      </c>
      <c r="W7" s="115"/>
      <c r="X7" s="115"/>
      <c r="Y7" s="115"/>
      <c r="Z7" s="115"/>
      <c r="AA7" s="115"/>
      <c r="AB7" s="115"/>
      <c r="AC7" s="110" t="s">
        <v>263</v>
      </c>
      <c r="AD7" s="110"/>
      <c r="AE7" s="111"/>
    </row>
    <row r="8" spans="1:31" ht="20.25" customHeight="1">
      <c r="A8" s="122" t="s">
        <v>84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1"/>
    </row>
    <row r="9" spans="1:31" ht="18">
      <c r="A9" s="40" t="s">
        <v>81</v>
      </c>
      <c r="B9" s="110" t="s">
        <v>85</v>
      </c>
      <c r="C9" s="110"/>
      <c r="D9" s="110"/>
      <c r="E9" s="110"/>
      <c r="F9" s="114" t="s">
        <v>86</v>
      </c>
      <c r="G9" s="115"/>
      <c r="H9" s="115"/>
      <c r="I9" s="115"/>
      <c r="J9" s="115"/>
      <c r="K9" s="115"/>
      <c r="L9" s="110" t="s">
        <v>264</v>
      </c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1"/>
    </row>
    <row r="10" ht="27.75" customHeight="1">
      <c r="A10" s="47" t="s">
        <v>90</v>
      </c>
    </row>
    <row r="11" spans="1:31" ht="18.75" customHeight="1">
      <c r="A11" s="125" t="s">
        <v>0</v>
      </c>
      <c r="B11" s="123" t="s">
        <v>2</v>
      </c>
      <c r="C11" s="129" t="s">
        <v>4</v>
      </c>
      <c r="D11" s="129"/>
      <c r="E11" s="129"/>
      <c r="F11" s="25"/>
      <c r="G11" s="26"/>
      <c r="H11" s="26"/>
      <c r="I11" s="26"/>
      <c r="J11" s="26"/>
      <c r="K11" s="26"/>
      <c r="L11" s="26"/>
      <c r="M11" s="26"/>
      <c r="N11" s="26"/>
      <c r="O11" s="26" t="s">
        <v>11</v>
      </c>
      <c r="P11" s="26"/>
      <c r="Q11" s="26"/>
      <c r="R11" s="26"/>
      <c r="S11" s="26"/>
      <c r="T11" s="66"/>
      <c r="U11" s="66"/>
      <c r="V11" s="66"/>
      <c r="W11" s="66"/>
      <c r="X11" s="66"/>
      <c r="Y11" s="66"/>
      <c r="Z11" s="66"/>
      <c r="AA11" s="66"/>
      <c r="AB11" s="66"/>
      <c r="AC11" s="27" t="s">
        <v>15</v>
      </c>
      <c r="AD11" s="28" t="s">
        <v>24</v>
      </c>
      <c r="AE11" s="75" t="s">
        <v>27</v>
      </c>
    </row>
    <row r="12" spans="1:31" ht="16.5" customHeight="1">
      <c r="A12" s="126"/>
      <c r="B12" s="124"/>
      <c r="C12" s="127" t="s">
        <v>5</v>
      </c>
      <c r="D12" s="127" t="s">
        <v>7</v>
      </c>
      <c r="E12" s="127" t="s">
        <v>9</v>
      </c>
      <c r="F12" s="132" t="s">
        <v>12</v>
      </c>
      <c r="G12" s="133"/>
      <c r="H12" s="133"/>
      <c r="I12" s="133"/>
      <c r="J12" s="133"/>
      <c r="K12" s="134"/>
      <c r="L12" s="119" t="s">
        <v>244</v>
      </c>
      <c r="M12" s="130" t="s">
        <v>13</v>
      </c>
      <c r="N12" s="130"/>
      <c r="O12" s="130"/>
      <c r="P12" s="130"/>
      <c r="Q12" s="130"/>
      <c r="R12" s="130"/>
      <c r="S12" s="119" t="s">
        <v>245</v>
      </c>
      <c r="T12" s="132" t="s">
        <v>14</v>
      </c>
      <c r="U12" s="133"/>
      <c r="V12" s="133"/>
      <c r="W12" s="133"/>
      <c r="X12" s="133"/>
      <c r="Y12" s="133"/>
      <c r="Z12" s="133"/>
      <c r="AA12" s="134"/>
      <c r="AB12" s="119" t="s">
        <v>246</v>
      </c>
      <c r="AC12" s="30" t="s">
        <v>16</v>
      </c>
      <c r="AD12" s="31" t="s">
        <v>25</v>
      </c>
      <c r="AE12" s="36" t="s">
        <v>28</v>
      </c>
    </row>
    <row r="13" spans="1:31" ht="13.5" customHeight="1">
      <c r="A13" s="126"/>
      <c r="B13" s="124"/>
      <c r="C13" s="128"/>
      <c r="D13" s="128"/>
      <c r="E13" s="128"/>
      <c r="F13" s="135"/>
      <c r="G13" s="136"/>
      <c r="H13" s="136"/>
      <c r="I13" s="136"/>
      <c r="J13" s="136"/>
      <c r="K13" s="137"/>
      <c r="L13" s="120"/>
      <c r="M13" s="131"/>
      <c r="N13" s="131"/>
      <c r="O13" s="131"/>
      <c r="P13" s="131"/>
      <c r="Q13" s="131"/>
      <c r="R13" s="131"/>
      <c r="S13" s="120"/>
      <c r="T13" s="135"/>
      <c r="U13" s="136"/>
      <c r="V13" s="136"/>
      <c r="W13" s="136"/>
      <c r="X13" s="136"/>
      <c r="Y13" s="136"/>
      <c r="Z13" s="136"/>
      <c r="AA13" s="137"/>
      <c r="AB13" s="120"/>
      <c r="AC13" s="38" t="s">
        <v>17</v>
      </c>
      <c r="AD13" s="31" t="s">
        <v>26</v>
      </c>
      <c r="AE13" s="36" t="s">
        <v>29</v>
      </c>
    </row>
    <row r="14" spans="1:31" ht="22.5" customHeight="1">
      <c r="A14" s="31" t="s">
        <v>1</v>
      </c>
      <c r="B14" s="31" t="s">
        <v>3</v>
      </c>
      <c r="C14" s="31" t="s">
        <v>6</v>
      </c>
      <c r="D14" s="31" t="s">
        <v>8</v>
      </c>
      <c r="E14" s="31" t="s">
        <v>10</v>
      </c>
      <c r="F14" s="112" t="s">
        <v>18</v>
      </c>
      <c r="G14" s="112" t="s">
        <v>19</v>
      </c>
      <c r="H14" s="112" t="s">
        <v>20</v>
      </c>
      <c r="I14" s="112" t="s">
        <v>21</v>
      </c>
      <c r="J14" s="112" t="s">
        <v>22</v>
      </c>
      <c r="K14" s="112" t="s">
        <v>23</v>
      </c>
      <c r="L14" s="120"/>
      <c r="M14" s="112" t="s">
        <v>18</v>
      </c>
      <c r="N14" s="112" t="s">
        <v>19</v>
      </c>
      <c r="O14" s="112" t="s">
        <v>20</v>
      </c>
      <c r="P14" s="112" t="s">
        <v>21</v>
      </c>
      <c r="Q14" s="112" t="s">
        <v>22</v>
      </c>
      <c r="R14" s="112" t="s">
        <v>23</v>
      </c>
      <c r="S14" s="120"/>
      <c r="T14" s="112" t="s">
        <v>18</v>
      </c>
      <c r="U14" s="112" t="s">
        <v>19</v>
      </c>
      <c r="V14" s="112" t="s">
        <v>20</v>
      </c>
      <c r="W14" s="112" t="s">
        <v>21</v>
      </c>
      <c r="X14" s="112" t="s">
        <v>22</v>
      </c>
      <c r="Y14" s="112" t="s">
        <v>23</v>
      </c>
      <c r="Z14" s="141" t="s">
        <v>251</v>
      </c>
      <c r="AA14" s="141" t="s">
        <v>252</v>
      </c>
      <c r="AB14" s="120"/>
      <c r="AC14" s="36" t="s">
        <v>247</v>
      </c>
      <c r="AD14" s="36" t="s">
        <v>31</v>
      </c>
      <c r="AE14" s="36" t="s">
        <v>30</v>
      </c>
    </row>
    <row r="15" spans="1:31" ht="15" customHeight="1">
      <c r="A15" s="32"/>
      <c r="B15" s="32"/>
      <c r="C15" s="32"/>
      <c r="D15" s="32"/>
      <c r="E15" s="32"/>
      <c r="F15" s="112"/>
      <c r="G15" s="112"/>
      <c r="H15" s="112"/>
      <c r="I15" s="112"/>
      <c r="J15" s="112"/>
      <c r="K15" s="112"/>
      <c r="L15" s="121"/>
      <c r="M15" s="112"/>
      <c r="N15" s="112"/>
      <c r="O15" s="112"/>
      <c r="P15" s="112"/>
      <c r="Q15" s="112"/>
      <c r="R15" s="112"/>
      <c r="S15" s="121"/>
      <c r="T15" s="112"/>
      <c r="U15" s="112"/>
      <c r="V15" s="112"/>
      <c r="W15" s="112"/>
      <c r="X15" s="112"/>
      <c r="Y15" s="112"/>
      <c r="Z15" s="142"/>
      <c r="AA15" s="142"/>
      <c r="AB15" s="121"/>
      <c r="AC15" s="37" t="s">
        <v>248</v>
      </c>
      <c r="AD15" s="39" t="s">
        <v>32</v>
      </c>
      <c r="AE15" s="76"/>
    </row>
    <row r="16" spans="1:31" s="48" customFormat="1" ht="64.5" customHeight="1">
      <c r="A16" s="68" t="s">
        <v>243</v>
      </c>
      <c r="B16" s="63">
        <v>20</v>
      </c>
      <c r="C16" s="68" t="s">
        <v>91</v>
      </c>
      <c r="D16" s="68" t="s">
        <v>92</v>
      </c>
      <c r="E16" s="68" t="s">
        <v>93</v>
      </c>
      <c r="F16" s="67"/>
      <c r="G16" s="67"/>
      <c r="H16" s="67"/>
      <c r="I16" s="67"/>
      <c r="J16" s="67"/>
      <c r="K16" s="67" t="s">
        <v>249</v>
      </c>
      <c r="L16" s="69">
        <v>3</v>
      </c>
      <c r="M16" s="67"/>
      <c r="N16" s="67"/>
      <c r="O16" s="67"/>
      <c r="P16" s="67"/>
      <c r="Q16" s="67"/>
      <c r="R16" s="67" t="s">
        <v>249</v>
      </c>
      <c r="S16" s="44">
        <v>3</v>
      </c>
      <c r="T16" s="67"/>
      <c r="U16" s="67"/>
      <c r="V16" s="67"/>
      <c r="W16" s="67"/>
      <c r="X16" s="67"/>
      <c r="Y16" s="67" t="s">
        <v>249</v>
      </c>
      <c r="Z16" s="55"/>
      <c r="AA16" s="55"/>
      <c r="AB16" s="44">
        <v>3</v>
      </c>
      <c r="AC16" s="103">
        <f>SUM(L16+S16+AB16)</f>
        <v>9</v>
      </c>
      <c r="AD16" s="103">
        <f>SUM(B16*AC16/10)</f>
        <v>18</v>
      </c>
      <c r="AE16" s="56"/>
    </row>
    <row r="17" spans="1:31" s="61" customFormat="1" ht="78" customHeight="1">
      <c r="A17" s="57" t="s">
        <v>266</v>
      </c>
      <c r="B17" s="58">
        <v>30</v>
      </c>
      <c r="C17" s="57" t="s">
        <v>95</v>
      </c>
      <c r="D17" s="59" t="s">
        <v>92</v>
      </c>
      <c r="E17" s="57" t="s">
        <v>98</v>
      </c>
      <c r="F17" s="70"/>
      <c r="G17" s="70"/>
      <c r="H17" s="70"/>
      <c r="I17" s="70"/>
      <c r="J17" s="70"/>
      <c r="K17" s="70" t="s">
        <v>249</v>
      </c>
      <c r="L17" s="71">
        <v>3</v>
      </c>
      <c r="M17" s="70"/>
      <c r="N17" s="70"/>
      <c r="O17" s="70"/>
      <c r="P17" s="70"/>
      <c r="Q17" s="70"/>
      <c r="R17" s="70" t="s">
        <v>249</v>
      </c>
      <c r="S17" s="71">
        <v>3</v>
      </c>
      <c r="T17" s="70"/>
      <c r="U17" s="70"/>
      <c r="V17" s="70"/>
      <c r="W17" s="70"/>
      <c r="X17" s="70" t="s">
        <v>249</v>
      </c>
      <c r="Y17" s="70"/>
      <c r="Z17" s="74"/>
      <c r="AA17" s="74"/>
      <c r="AB17" s="72">
        <v>2.5</v>
      </c>
      <c r="AC17" s="103">
        <f>SUM(L17+S17+AB17)</f>
        <v>8.5</v>
      </c>
      <c r="AD17" s="103">
        <f>SUM(B17*AC17/10)</f>
        <v>25.5</v>
      </c>
      <c r="AE17" s="60"/>
    </row>
    <row r="18" spans="1:31" s="48" customFormat="1" ht="63" customHeight="1">
      <c r="A18" s="62" t="s">
        <v>94</v>
      </c>
      <c r="B18" s="63">
        <v>20</v>
      </c>
      <c r="C18" s="64" t="s">
        <v>96</v>
      </c>
      <c r="D18" s="62" t="s">
        <v>97</v>
      </c>
      <c r="E18" s="64" t="s">
        <v>99</v>
      </c>
      <c r="F18" s="67"/>
      <c r="G18" s="67"/>
      <c r="H18" s="67"/>
      <c r="I18" s="67"/>
      <c r="J18" s="67"/>
      <c r="K18" s="67" t="s">
        <v>249</v>
      </c>
      <c r="L18" s="73">
        <v>3</v>
      </c>
      <c r="M18" s="67"/>
      <c r="N18" s="67"/>
      <c r="O18" s="67"/>
      <c r="P18" s="67"/>
      <c r="Q18" s="67"/>
      <c r="R18" s="67" t="s">
        <v>249</v>
      </c>
      <c r="S18" s="67">
        <v>3</v>
      </c>
      <c r="T18" s="67"/>
      <c r="U18" s="67"/>
      <c r="V18" s="67"/>
      <c r="W18" s="67"/>
      <c r="X18" s="67"/>
      <c r="Y18" s="67" t="s">
        <v>249</v>
      </c>
      <c r="Z18" s="55"/>
      <c r="AA18" s="55"/>
      <c r="AB18" s="69">
        <v>3</v>
      </c>
      <c r="AC18" s="103">
        <f>SUM(L18+S18+AB18)</f>
        <v>9</v>
      </c>
      <c r="AD18" s="103">
        <f>SUM(B18*AC18/10)</f>
        <v>18</v>
      </c>
      <c r="AE18" s="65"/>
    </row>
    <row r="19" spans="1:31" ht="18">
      <c r="A19" s="45" t="s">
        <v>33</v>
      </c>
      <c r="B19" s="46">
        <f>B16+B17+B18</f>
        <v>70</v>
      </c>
      <c r="C19" s="138" t="s">
        <v>34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40"/>
      <c r="AD19" s="104">
        <f>SUM(AD16:AD18)</f>
        <v>61.5</v>
      </c>
      <c r="AE19" s="33"/>
    </row>
    <row r="20" spans="29:31" ht="18">
      <c r="AC20" s="34"/>
      <c r="AD20" s="35"/>
      <c r="AE20" s="35"/>
    </row>
    <row r="21" ht="18">
      <c r="AC21" s="34"/>
    </row>
    <row r="22" ht="18">
      <c r="AC22" s="34"/>
    </row>
    <row r="23" ht="18">
      <c r="AC23" s="34"/>
    </row>
    <row r="24" ht="18">
      <c r="AC24" s="34"/>
    </row>
    <row r="25" ht="18">
      <c r="AC25" s="34"/>
    </row>
    <row r="26" ht="18">
      <c r="AC26" s="34"/>
    </row>
    <row r="27" ht="18">
      <c r="AC27" s="35"/>
    </row>
    <row r="28" ht="18">
      <c r="AC28" s="35"/>
    </row>
    <row r="29" ht="18">
      <c r="AC29" s="35"/>
    </row>
    <row r="30" ht="18">
      <c r="AC30" s="35"/>
    </row>
    <row r="31" ht="18">
      <c r="AC31" s="35"/>
    </row>
    <row r="32" ht="18">
      <c r="AC32" s="35"/>
    </row>
    <row r="33" ht="18">
      <c r="AC33" s="35"/>
    </row>
  </sheetData>
  <sheetProtection/>
  <mergeCells count="49">
    <mergeCell ref="C19:AC19"/>
    <mergeCell ref="Z14:Z15"/>
    <mergeCell ref="AA14:AA15"/>
    <mergeCell ref="T12:AA13"/>
    <mergeCell ref="P14:P15"/>
    <mergeCell ref="Q14:Q15"/>
    <mergeCell ref="R14:R15"/>
    <mergeCell ref="F14:F15"/>
    <mergeCell ref="G14:G15"/>
    <mergeCell ref="H14:H15"/>
    <mergeCell ref="E12:E13"/>
    <mergeCell ref="C11:E11"/>
    <mergeCell ref="B9:E9"/>
    <mergeCell ref="F9:K9"/>
    <mergeCell ref="O14:O15"/>
    <mergeCell ref="M12:R13"/>
    <mergeCell ref="F12:K13"/>
    <mergeCell ref="I14:I15"/>
    <mergeCell ref="J14:J15"/>
    <mergeCell ref="K14:K15"/>
    <mergeCell ref="AC6:AE6"/>
    <mergeCell ref="L12:L15"/>
    <mergeCell ref="S12:S15"/>
    <mergeCell ref="AB12:AB15"/>
    <mergeCell ref="A8:AE8"/>
    <mergeCell ref="A5:AE5"/>
    <mergeCell ref="B11:B13"/>
    <mergeCell ref="A11:A13"/>
    <mergeCell ref="C12:C13"/>
    <mergeCell ref="D12:D13"/>
    <mergeCell ref="A1:AE1"/>
    <mergeCell ref="F7:K7"/>
    <mergeCell ref="F6:K6"/>
    <mergeCell ref="AC7:AE7"/>
    <mergeCell ref="B6:E6"/>
    <mergeCell ref="B7:E7"/>
    <mergeCell ref="V6:AB6"/>
    <mergeCell ref="L7:U7"/>
    <mergeCell ref="L6:U6"/>
    <mergeCell ref="V7:AB7"/>
    <mergeCell ref="L9:AE9"/>
    <mergeCell ref="M14:M15"/>
    <mergeCell ref="N14:N15"/>
    <mergeCell ref="W14:W15"/>
    <mergeCell ref="T14:T15"/>
    <mergeCell ref="U14:U15"/>
    <mergeCell ref="V14:V15"/>
    <mergeCell ref="X14:X15"/>
    <mergeCell ref="Y14:Y15"/>
  </mergeCells>
  <printOptions/>
  <pageMargins left="0" right="0" top="0.35433070866141736" bottom="0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19.00390625" style="96" customWidth="1"/>
    <col min="2" max="2" width="4.8515625" style="86" bestFit="1" customWidth="1"/>
    <col min="3" max="3" width="13.8515625" style="29" customWidth="1"/>
    <col min="4" max="4" width="13.8515625" style="29" bestFit="1" customWidth="1"/>
    <col min="5" max="5" width="14.421875" style="29" customWidth="1"/>
    <col min="6" max="6" width="14.7109375" style="29" customWidth="1"/>
    <col min="7" max="7" width="15.00390625" style="29" customWidth="1"/>
    <col min="8" max="8" width="15.140625" style="29" customWidth="1"/>
    <col min="9" max="9" width="13.57421875" style="29" customWidth="1"/>
    <col min="10" max="10" width="10.57421875" style="29" customWidth="1"/>
    <col min="11" max="16384" width="9.00390625" style="29" customWidth="1"/>
  </cols>
  <sheetData>
    <row r="1" spans="1:10" ht="18">
      <c r="A1" s="144" t="s">
        <v>103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8">
      <c r="A2" s="144" t="s">
        <v>104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6" ht="18">
      <c r="A3" s="89" t="s">
        <v>75</v>
      </c>
      <c r="C3" s="47" t="s">
        <v>105</v>
      </c>
      <c r="F3" s="47" t="s">
        <v>106</v>
      </c>
    </row>
    <row r="4" spans="1:9" ht="21" customHeight="1">
      <c r="A4" s="89" t="s">
        <v>107</v>
      </c>
      <c r="B4" s="145" t="s">
        <v>261</v>
      </c>
      <c r="C4" s="145"/>
      <c r="D4" s="145"/>
      <c r="E4" s="47" t="s">
        <v>86</v>
      </c>
      <c r="F4" s="29" t="s">
        <v>100</v>
      </c>
      <c r="G4" s="47" t="s">
        <v>89</v>
      </c>
      <c r="H4" s="146" t="s">
        <v>262</v>
      </c>
      <c r="I4" s="146"/>
    </row>
    <row r="5" spans="1:10" ht="21.75" customHeight="1">
      <c r="A5" s="90" t="s">
        <v>0</v>
      </c>
      <c r="B5" s="52" t="s">
        <v>2</v>
      </c>
      <c r="C5" s="49" t="s">
        <v>108</v>
      </c>
      <c r="D5" s="143" t="s">
        <v>109</v>
      </c>
      <c r="E5" s="143"/>
      <c r="F5" s="143"/>
      <c r="G5" s="143"/>
      <c r="H5" s="143"/>
      <c r="I5" s="143"/>
      <c r="J5" s="143"/>
    </row>
    <row r="6" spans="1:10" ht="18.75" customHeight="1">
      <c r="A6" s="91"/>
      <c r="B6" s="50"/>
      <c r="C6" s="51"/>
      <c r="D6" s="46">
        <v>0.5</v>
      </c>
      <c r="E6" s="46">
        <v>1</v>
      </c>
      <c r="F6" s="46">
        <v>1.5</v>
      </c>
      <c r="G6" s="46">
        <v>2</v>
      </c>
      <c r="H6" s="46">
        <v>2.5</v>
      </c>
      <c r="I6" s="46">
        <v>3</v>
      </c>
      <c r="J6" s="46">
        <v>4</v>
      </c>
    </row>
    <row r="7" spans="1:10" ht="18">
      <c r="A7" s="92" t="s">
        <v>110</v>
      </c>
      <c r="B7" s="55">
        <v>20</v>
      </c>
      <c r="C7" s="97" t="s">
        <v>115</v>
      </c>
      <c r="D7" s="92"/>
      <c r="E7" s="92"/>
      <c r="F7" s="92"/>
      <c r="G7" s="92"/>
      <c r="H7" s="92"/>
      <c r="I7" s="92"/>
      <c r="J7" s="98"/>
    </row>
    <row r="8" spans="1:10" ht="18">
      <c r="A8" s="93" t="s">
        <v>111</v>
      </c>
      <c r="B8" s="53"/>
      <c r="C8" s="93" t="s">
        <v>116</v>
      </c>
      <c r="D8" s="93" t="s">
        <v>116</v>
      </c>
      <c r="E8" s="93" t="s">
        <v>116</v>
      </c>
      <c r="F8" s="93" t="s">
        <v>116</v>
      </c>
      <c r="G8" s="93" t="s">
        <v>116</v>
      </c>
      <c r="H8" s="93" t="s">
        <v>116</v>
      </c>
      <c r="I8" s="93" t="s">
        <v>116</v>
      </c>
      <c r="J8" s="99" t="s">
        <v>194</v>
      </c>
    </row>
    <row r="9" spans="1:10" ht="18">
      <c r="A9" s="93" t="s">
        <v>112</v>
      </c>
      <c r="B9" s="53"/>
      <c r="C9" s="93" t="s">
        <v>117</v>
      </c>
      <c r="D9" s="93" t="s">
        <v>119</v>
      </c>
      <c r="E9" s="93" t="s">
        <v>120</v>
      </c>
      <c r="F9" s="93" t="s">
        <v>121</v>
      </c>
      <c r="G9" s="93" t="s">
        <v>122</v>
      </c>
      <c r="H9" s="93" t="s">
        <v>123</v>
      </c>
      <c r="I9" s="93" t="s">
        <v>124</v>
      </c>
      <c r="J9" s="100"/>
    </row>
    <row r="10" spans="1:10" ht="18">
      <c r="A10" s="93" t="s">
        <v>113</v>
      </c>
      <c r="B10" s="53"/>
      <c r="C10" s="94" t="s">
        <v>118</v>
      </c>
      <c r="D10" s="94"/>
      <c r="E10" s="94"/>
      <c r="F10" s="94"/>
      <c r="G10" s="94"/>
      <c r="H10" s="94"/>
      <c r="I10" s="94"/>
      <c r="J10" s="101"/>
    </row>
    <row r="11" spans="1:10" s="48" customFormat="1" ht="15.75">
      <c r="A11" s="93" t="s">
        <v>114</v>
      </c>
      <c r="B11" s="53"/>
      <c r="C11" s="97" t="s">
        <v>7</v>
      </c>
      <c r="D11" s="92"/>
      <c r="E11" s="92"/>
      <c r="F11" s="92"/>
      <c r="G11" s="92"/>
      <c r="H11" s="92"/>
      <c r="I11" s="92"/>
      <c r="J11" s="92"/>
    </row>
    <row r="12" spans="1:10" s="48" customFormat="1" ht="15">
      <c r="A12" s="93"/>
      <c r="B12" s="53"/>
      <c r="C12" s="93" t="s">
        <v>125</v>
      </c>
      <c r="D12" s="93" t="s">
        <v>127</v>
      </c>
      <c r="E12" s="93" t="s">
        <v>125</v>
      </c>
      <c r="F12" s="93" t="s">
        <v>125</v>
      </c>
      <c r="G12" s="93" t="s">
        <v>133</v>
      </c>
      <c r="H12" s="93" t="s">
        <v>133</v>
      </c>
      <c r="I12" s="93" t="s">
        <v>140</v>
      </c>
      <c r="J12" s="99" t="s">
        <v>194</v>
      </c>
    </row>
    <row r="13" spans="1:10" s="48" customFormat="1" ht="15">
      <c r="A13" s="93"/>
      <c r="B13" s="53"/>
      <c r="C13" s="93" t="s">
        <v>126</v>
      </c>
      <c r="D13" s="93" t="s">
        <v>128</v>
      </c>
      <c r="E13" s="93" t="s">
        <v>130</v>
      </c>
      <c r="F13" s="93" t="s">
        <v>131</v>
      </c>
      <c r="G13" s="93" t="s">
        <v>134</v>
      </c>
      <c r="H13" s="93" t="s">
        <v>134</v>
      </c>
      <c r="I13" s="93" t="s">
        <v>141</v>
      </c>
      <c r="J13" s="93"/>
    </row>
    <row r="14" spans="1:10" s="48" customFormat="1" ht="15">
      <c r="A14" s="93"/>
      <c r="B14" s="53"/>
      <c r="C14" s="93"/>
      <c r="D14" s="93" t="s">
        <v>129</v>
      </c>
      <c r="E14" s="93" t="s">
        <v>129</v>
      </c>
      <c r="F14" s="93" t="s">
        <v>132</v>
      </c>
      <c r="G14" s="93" t="s">
        <v>135</v>
      </c>
      <c r="H14" s="93" t="s">
        <v>135</v>
      </c>
      <c r="I14" s="93" t="s">
        <v>142</v>
      </c>
      <c r="J14" s="93"/>
    </row>
    <row r="15" spans="1:10" s="48" customFormat="1" ht="15">
      <c r="A15" s="93"/>
      <c r="B15" s="53"/>
      <c r="C15" s="93"/>
      <c r="D15" s="93"/>
      <c r="E15" s="93"/>
      <c r="F15" s="93"/>
      <c r="G15" s="93" t="s">
        <v>136</v>
      </c>
      <c r="H15" s="93" t="s">
        <v>136</v>
      </c>
      <c r="I15" s="93" t="s">
        <v>143</v>
      </c>
      <c r="J15" s="93"/>
    </row>
    <row r="16" spans="1:10" s="48" customFormat="1" ht="15">
      <c r="A16" s="93"/>
      <c r="B16" s="53"/>
      <c r="C16" s="93"/>
      <c r="D16" s="93"/>
      <c r="E16" s="93"/>
      <c r="F16" s="93"/>
      <c r="G16" s="93" t="s">
        <v>137</v>
      </c>
      <c r="H16" s="93" t="s">
        <v>137</v>
      </c>
      <c r="I16" s="93" t="s">
        <v>144</v>
      </c>
      <c r="J16" s="93"/>
    </row>
    <row r="17" spans="1:10" s="48" customFormat="1" ht="15">
      <c r="A17" s="93"/>
      <c r="B17" s="53"/>
      <c r="C17" s="93"/>
      <c r="D17" s="93"/>
      <c r="E17" s="93"/>
      <c r="F17" s="93"/>
      <c r="G17" s="93" t="s">
        <v>138</v>
      </c>
      <c r="H17" s="93" t="s">
        <v>139</v>
      </c>
      <c r="I17" s="93" t="s">
        <v>145</v>
      </c>
      <c r="J17" s="93"/>
    </row>
    <row r="18" spans="1:10" s="48" customFormat="1" ht="15">
      <c r="A18" s="93"/>
      <c r="B18" s="53"/>
      <c r="C18" s="94"/>
      <c r="D18" s="94"/>
      <c r="E18" s="94"/>
      <c r="F18" s="94"/>
      <c r="G18" s="94"/>
      <c r="H18" s="94"/>
      <c r="I18" s="94" t="s">
        <v>146</v>
      </c>
      <c r="J18" s="94"/>
    </row>
    <row r="19" spans="1:10" s="48" customFormat="1" ht="15.75">
      <c r="A19" s="93"/>
      <c r="B19" s="53"/>
      <c r="C19" s="97" t="s">
        <v>9</v>
      </c>
      <c r="D19" s="92"/>
      <c r="E19" s="92"/>
      <c r="F19" s="92"/>
      <c r="G19" s="92"/>
      <c r="H19" s="92"/>
      <c r="I19" s="92"/>
      <c r="J19" s="92"/>
    </row>
    <row r="20" spans="1:10" s="48" customFormat="1" ht="15">
      <c r="A20" s="93"/>
      <c r="B20" s="53"/>
      <c r="C20" s="93" t="s">
        <v>147</v>
      </c>
      <c r="D20" s="93" t="s">
        <v>150</v>
      </c>
      <c r="E20" s="93" t="s">
        <v>147</v>
      </c>
      <c r="F20" s="93" t="s">
        <v>147</v>
      </c>
      <c r="G20" s="93" t="s">
        <v>147</v>
      </c>
      <c r="H20" s="93" t="s">
        <v>147</v>
      </c>
      <c r="I20" s="93" t="s">
        <v>147</v>
      </c>
      <c r="J20" s="93" t="s">
        <v>147</v>
      </c>
    </row>
    <row r="21" spans="1:10" s="48" customFormat="1" ht="15">
      <c r="A21" s="93"/>
      <c r="B21" s="53"/>
      <c r="C21" s="93" t="s">
        <v>148</v>
      </c>
      <c r="D21" s="93" t="s">
        <v>151</v>
      </c>
      <c r="E21" s="93" t="s">
        <v>148</v>
      </c>
      <c r="F21" s="93" t="s">
        <v>148</v>
      </c>
      <c r="G21" s="93" t="s">
        <v>148</v>
      </c>
      <c r="H21" s="93" t="s">
        <v>148</v>
      </c>
      <c r="I21" s="93" t="s">
        <v>148</v>
      </c>
      <c r="J21" s="93" t="s">
        <v>157</v>
      </c>
    </row>
    <row r="22" spans="1:10" s="48" customFormat="1" ht="15">
      <c r="A22" s="93"/>
      <c r="B22" s="53"/>
      <c r="C22" s="93" t="s">
        <v>149</v>
      </c>
      <c r="D22" s="93" t="s">
        <v>149</v>
      </c>
      <c r="E22" s="93" t="s">
        <v>149</v>
      </c>
      <c r="F22" s="93" t="s">
        <v>149</v>
      </c>
      <c r="G22" s="93" t="s">
        <v>149</v>
      </c>
      <c r="H22" s="93" t="s">
        <v>149</v>
      </c>
      <c r="I22" s="93" t="s">
        <v>149</v>
      </c>
      <c r="J22" s="93" t="s">
        <v>158</v>
      </c>
    </row>
    <row r="23" spans="1:10" s="48" customFormat="1" ht="15">
      <c r="A23" s="93"/>
      <c r="B23" s="53"/>
      <c r="C23" s="93"/>
      <c r="D23" s="93"/>
      <c r="E23" s="93" t="s">
        <v>152</v>
      </c>
      <c r="F23" s="93" t="s">
        <v>153</v>
      </c>
      <c r="G23" s="93" t="s">
        <v>154</v>
      </c>
      <c r="H23" s="93" t="s">
        <v>155</v>
      </c>
      <c r="I23" s="93" t="s">
        <v>156</v>
      </c>
      <c r="J23" s="93" t="s">
        <v>159</v>
      </c>
    </row>
    <row r="24" spans="1:10" s="48" customFormat="1" ht="15">
      <c r="A24" s="94"/>
      <c r="B24" s="87"/>
      <c r="C24" s="94"/>
      <c r="D24" s="94"/>
      <c r="E24" s="94"/>
      <c r="F24" s="94"/>
      <c r="G24" s="94"/>
      <c r="H24" s="94"/>
      <c r="I24" s="94"/>
      <c r="J24" s="94" t="s">
        <v>160</v>
      </c>
    </row>
    <row r="25" spans="1:10" s="48" customFormat="1" ht="15.75">
      <c r="A25" s="92" t="s">
        <v>161</v>
      </c>
      <c r="B25" s="54">
        <v>30</v>
      </c>
      <c r="C25" s="97" t="s">
        <v>115</v>
      </c>
      <c r="D25" s="92"/>
      <c r="E25" s="92"/>
      <c r="F25" s="92"/>
      <c r="G25" s="92"/>
      <c r="H25" s="92"/>
      <c r="I25" s="92"/>
      <c r="J25" s="92"/>
    </row>
    <row r="26" spans="1:10" s="48" customFormat="1" ht="15">
      <c r="A26" s="93" t="s">
        <v>162</v>
      </c>
      <c r="B26" s="53"/>
      <c r="C26" s="93" t="s">
        <v>95</v>
      </c>
      <c r="D26" s="93" t="s">
        <v>164</v>
      </c>
      <c r="E26" s="93" t="s">
        <v>166</v>
      </c>
      <c r="F26" s="93" t="s">
        <v>166</v>
      </c>
      <c r="G26" s="93" t="s">
        <v>166</v>
      </c>
      <c r="H26" s="93" t="s">
        <v>166</v>
      </c>
      <c r="I26" s="93" t="s">
        <v>190</v>
      </c>
      <c r="J26" s="99" t="s">
        <v>194</v>
      </c>
    </row>
    <row r="27" spans="1:10" s="48" customFormat="1" ht="15">
      <c r="A27" s="93" t="s">
        <v>265</v>
      </c>
      <c r="B27" s="53"/>
      <c r="C27" s="93"/>
      <c r="D27" s="93" t="s">
        <v>165</v>
      </c>
      <c r="E27" s="93" t="s">
        <v>167</v>
      </c>
      <c r="F27" s="93" t="s">
        <v>167</v>
      </c>
      <c r="G27" s="93" t="s">
        <v>167</v>
      </c>
      <c r="H27" s="93" t="s">
        <v>167</v>
      </c>
      <c r="I27" s="93" t="s">
        <v>191</v>
      </c>
      <c r="J27" s="93"/>
    </row>
    <row r="28" spans="1:10" s="48" customFormat="1" ht="15">
      <c r="A28" s="93" t="s">
        <v>163</v>
      </c>
      <c r="B28" s="53"/>
      <c r="C28" s="93"/>
      <c r="D28" s="93"/>
      <c r="E28" s="93" t="s">
        <v>168</v>
      </c>
      <c r="F28" s="93" t="s">
        <v>168</v>
      </c>
      <c r="G28" s="93" t="s">
        <v>171</v>
      </c>
      <c r="H28" s="93" t="s">
        <v>168</v>
      </c>
      <c r="I28" s="93" t="s">
        <v>95</v>
      </c>
      <c r="J28" s="93"/>
    </row>
    <row r="29" spans="1:10" s="48" customFormat="1" ht="15">
      <c r="A29" s="93"/>
      <c r="B29" s="53"/>
      <c r="C29" s="94"/>
      <c r="D29" s="94"/>
      <c r="E29" s="94" t="s">
        <v>169</v>
      </c>
      <c r="F29" s="94" t="s">
        <v>170</v>
      </c>
      <c r="G29" s="94" t="s">
        <v>172</v>
      </c>
      <c r="H29" s="94" t="s">
        <v>173</v>
      </c>
      <c r="I29" s="94" t="s">
        <v>174</v>
      </c>
      <c r="J29" s="94"/>
    </row>
    <row r="30" spans="1:10" s="48" customFormat="1" ht="15.75">
      <c r="A30" s="93"/>
      <c r="B30" s="53"/>
      <c r="C30" s="97" t="s">
        <v>7</v>
      </c>
      <c r="D30" s="92"/>
      <c r="E30" s="92"/>
      <c r="F30" s="92"/>
      <c r="G30" s="92"/>
      <c r="H30" s="92"/>
      <c r="I30" s="92"/>
      <c r="J30" s="92"/>
    </row>
    <row r="31" spans="1:10" s="48" customFormat="1" ht="15">
      <c r="A31" s="93"/>
      <c r="B31" s="53"/>
      <c r="C31" s="93" t="s">
        <v>125</v>
      </c>
      <c r="D31" s="93" t="s">
        <v>177</v>
      </c>
      <c r="E31" s="93" t="s">
        <v>177</v>
      </c>
      <c r="F31" s="93" t="s">
        <v>177</v>
      </c>
      <c r="G31" s="93" t="s">
        <v>177</v>
      </c>
      <c r="H31" s="93" t="s">
        <v>177</v>
      </c>
      <c r="I31" s="93" t="s">
        <v>177</v>
      </c>
      <c r="J31" s="99" t="s">
        <v>194</v>
      </c>
    </row>
    <row r="32" spans="1:10" s="48" customFormat="1" ht="15">
      <c r="A32" s="93"/>
      <c r="B32" s="53"/>
      <c r="C32" s="93" t="s">
        <v>175</v>
      </c>
      <c r="D32" s="93" t="s">
        <v>127</v>
      </c>
      <c r="E32" s="93" t="s">
        <v>180</v>
      </c>
      <c r="F32" s="93" t="s">
        <v>180</v>
      </c>
      <c r="G32" s="93" t="s">
        <v>180</v>
      </c>
      <c r="H32" s="93" t="s">
        <v>180</v>
      </c>
      <c r="I32" s="93" t="s">
        <v>180</v>
      </c>
      <c r="J32" s="93"/>
    </row>
    <row r="33" spans="1:10" s="48" customFormat="1" ht="15">
      <c r="A33" s="93"/>
      <c r="B33" s="53"/>
      <c r="C33" s="93" t="s">
        <v>176</v>
      </c>
      <c r="D33" s="93" t="s">
        <v>178</v>
      </c>
      <c r="E33" s="93" t="s">
        <v>181</v>
      </c>
      <c r="F33" s="93" t="s">
        <v>183</v>
      </c>
      <c r="G33" s="93" t="s">
        <v>183</v>
      </c>
      <c r="H33" s="93" t="s">
        <v>186</v>
      </c>
      <c r="I33" s="93" t="s">
        <v>188</v>
      </c>
      <c r="J33" s="93"/>
    </row>
    <row r="34" spans="1:10" s="48" customFormat="1" ht="15">
      <c r="A34" s="94"/>
      <c r="B34" s="87"/>
      <c r="C34" s="94"/>
      <c r="D34" s="94" t="s">
        <v>179</v>
      </c>
      <c r="E34" s="94" t="s">
        <v>182</v>
      </c>
      <c r="F34" s="94" t="s">
        <v>184</v>
      </c>
      <c r="G34" s="94" t="s">
        <v>185</v>
      </c>
      <c r="H34" s="94" t="s">
        <v>187</v>
      </c>
      <c r="I34" s="94" t="s">
        <v>189</v>
      </c>
      <c r="J34" s="94"/>
    </row>
    <row r="35" spans="1:10" s="48" customFormat="1" ht="15.75">
      <c r="A35" s="92"/>
      <c r="B35" s="54"/>
      <c r="C35" s="97" t="s">
        <v>9</v>
      </c>
      <c r="D35" s="92"/>
      <c r="E35" s="92"/>
      <c r="F35" s="92"/>
      <c r="G35" s="92"/>
      <c r="H35" s="92"/>
      <c r="I35" s="92"/>
      <c r="J35" s="92"/>
    </row>
    <row r="36" spans="1:10" s="48" customFormat="1" ht="15">
      <c r="A36" s="93"/>
      <c r="B36" s="53"/>
      <c r="C36" s="93" t="s">
        <v>147</v>
      </c>
      <c r="D36" s="99" t="s">
        <v>194</v>
      </c>
      <c r="E36" s="99" t="s">
        <v>194</v>
      </c>
      <c r="F36" s="99" t="s">
        <v>194</v>
      </c>
      <c r="G36" s="99" t="s">
        <v>194</v>
      </c>
      <c r="H36" s="99" t="s">
        <v>194</v>
      </c>
      <c r="I36" s="99" t="s">
        <v>194</v>
      </c>
      <c r="J36" s="93" t="s">
        <v>147</v>
      </c>
    </row>
    <row r="37" spans="1:10" s="48" customFormat="1" ht="15">
      <c r="A37" s="93"/>
      <c r="B37" s="53"/>
      <c r="C37" s="93" t="s">
        <v>192</v>
      </c>
      <c r="D37" s="93"/>
      <c r="E37" s="93"/>
      <c r="F37" s="93"/>
      <c r="G37" s="93"/>
      <c r="H37" s="93"/>
      <c r="I37" s="93"/>
      <c r="J37" s="93" t="s">
        <v>195</v>
      </c>
    </row>
    <row r="38" spans="1:10" s="48" customFormat="1" ht="15">
      <c r="A38" s="93"/>
      <c r="B38" s="53"/>
      <c r="C38" s="93" t="s">
        <v>193</v>
      </c>
      <c r="D38" s="93"/>
      <c r="E38" s="93"/>
      <c r="F38" s="93"/>
      <c r="G38" s="93"/>
      <c r="H38" s="93"/>
      <c r="I38" s="93"/>
      <c r="J38" s="93" t="s">
        <v>196</v>
      </c>
    </row>
    <row r="39" spans="1:10" s="48" customFormat="1" ht="15">
      <c r="A39" s="93"/>
      <c r="B39" s="53"/>
      <c r="C39" s="93"/>
      <c r="D39" s="93"/>
      <c r="E39" s="93"/>
      <c r="F39" s="93"/>
      <c r="G39" s="93"/>
      <c r="H39" s="93"/>
      <c r="I39" s="93"/>
      <c r="J39" s="93" t="s">
        <v>197</v>
      </c>
    </row>
    <row r="40" spans="1:10" s="48" customFormat="1" ht="15">
      <c r="A40" s="94"/>
      <c r="B40" s="87"/>
      <c r="C40" s="94"/>
      <c r="D40" s="94"/>
      <c r="E40" s="94"/>
      <c r="F40" s="94"/>
      <c r="G40" s="94"/>
      <c r="H40" s="94"/>
      <c r="I40" s="94"/>
      <c r="J40" s="94" t="s">
        <v>138</v>
      </c>
    </row>
    <row r="41" spans="1:10" s="48" customFormat="1" ht="15.75">
      <c r="A41" s="92" t="s">
        <v>198</v>
      </c>
      <c r="B41" s="54">
        <v>20</v>
      </c>
      <c r="C41" s="97" t="s">
        <v>115</v>
      </c>
      <c r="D41" s="92"/>
      <c r="E41" s="92"/>
      <c r="F41" s="92"/>
      <c r="G41" s="92"/>
      <c r="H41" s="92"/>
      <c r="I41" s="92"/>
      <c r="J41" s="92"/>
    </row>
    <row r="42" spans="1:10" s="48" customFormat="1" ht="15">
      <c r="A42" s="93" t="s">
        <v>199</v>
      </c>
      <c r="B42" s="53"/>
      <c r="C42" s="93" t="s">
        <v>202</v>
      </c>
      <c r="D42" s="93" t="s">
        <v>204</v>
      </c>
      <c r="E42" s="93" t="s">
        <v>208</v>
      </c>
      <c r="F42" s="93" t="s">
        <v>208</v>
      </c>
      <c r="G42" s="93" t="s">
        <v>208</v>
      </c>
      <c r="H42" s="93" t="s">
        <v>208</v>
      </c>
      <c r="I42" s="93" t="s">
        <v>208</v>
      </c>
      <c r="J42" s="99" t="s">
        <v>194</v>
      </c>
    </row>
    <row r="43" spans="1:10" s="48" customFormat="1" ht="15">
      <c r="A43" s="93" t="s">
        <v>200</v>
      </c>
      <c r="B43" s="53"/>
      <c r="C43" s="93" t="s">
        <v>203</v>
      </c>
      <c r="D43" s="93" t="s">
        <v>205</v>
      </c>
      <c r="E43" s="93" t="s">
        <v>205</v>
      </c>
      <c r="F43" s="93" t="s">
        <v>205</v>
      </c>
      <c r="G43" s="93" t="s">
        <v>205</v>
      </c>
      <c r="H43" s="93" t="s">
        <v>218</v>
      </c>
      <c r="I43" s="93" t="s">
        <v>205</v>
      </c>
      <c r="J43" s="93"/>
    </row>
    <row r="44" spans="1:10" s="48" customFormat="1" ht="15">
      <c r="A44" s="93" t="s">
        <v>201</v>
      </c>
      <c r="B44" s="53"/>
      <c r="C44" s="93"/>
      <c r="D44" s="93" t="s">
        <v>206</v>
      </c>
      <c r="E44" s="93" t="s">
        <v>209</v>
      </c>
      <c r="F44" s="93" t="s">
        <v>214</v>
      </c>
      <c r="G44" s="93" t="s">
        <v>214</v>
      </c>
      <c r="H44" s="93" t="s">
        <v>219</v>
      </c>
      <c r="I44" s="93" t="s">
        <v>222</v>
      </c>
      <c r="J44" s="93"/>
    </row>
    <row r="45" spans="1:10" s="48" customFormat="1" ht="15">
      <c r="A45" s="93"/>
      <c r="B45" s="53"/>
      <c r="C45" s="93"/>
      <c r="D45" s="93" t="s">
        <v>207</v>
      </c>
      <c r="E45" s="93" t="s">
        <v>210</v>
      </c>
      <c r="F45" s="93" t="s">
        <v>215</v>
      </c>
      <c r="G45" s="93" t="s">
        <v>215</v>
      </c>
      <c r="H45" s="93" t="s">
        <v>220</v>
      </c>
      <c r="I45" s="93" t="s">
        <v>223</v>
      </c>
      <c r="J45" s="93"/>
    </row>
    <row r="46" spans="1:10" s="48" customFormat="1" ht="15">
      <c r="A46" s="93"/>
      <c r="B46" s="53"/>
      <c r="C46" s="93"/>
      <c r="D46" s="93"/>
      <c r="E46" s="93" t="s">
        <v>211</v>
      </c>
      <c r="F46" s="93" t="s">
        <v>216</v>
      </c>
      <c r="G46" s="93" t="s">
        <v>216</v>
      </c>
      <c r="H46" s="93" t="s">
        <v>221</v>
      </c>
      <c r="I46" s="93" t="s">
        <v>224</v>
      </c>
      <c r="J46" s="93"/>
    </row>
    <row r="47" spans="1:10" s="48" customFormat="1" ht="15">
      <c r="A47" s="93"/>
      <c r="B47" s="53"/>
      <c r="C47" s="93"/>
      <c r="D47" s="93"/>
      <c r="E47" s="93" t="s">
        <v>212</v>
      </c>
      <c r="F47" s="93" t="s">
        <v>217</v>
      </c>
      <c r="G47" s="93" t="s">
        <v>213</v>
      </c>
      <c r="H47" s="93"/>
      <c r="I47" s="93" t="s">
        <v>225</v>
      </c>
      <c r="J47" s="93"/>
    </row>
    <row r="48" spans="1:10" s="48" customFormat="1" ht="15">
      <c r="A48" s="93"/>
      <c r="B48" s="53"/>
      <c r="C48" s="94"/>
      <c r="D48" s="94"/>
      <c r="E48" s="94" t="s">
        <v>213</v>
      </c>
      <c r="F48" s="94" t="s">
        <v>213</v>
      </c>
      <c r="G48" s="94"/>
      <c r="H48" s="94"/>
      <c r="I48" s="94"/>
      <c r="J48" s="94"/>
    </row>
    <row r="49" spans="1:10" s="48" customFormat="1" ht="15.75">
      <c r="A49" s="93"/>
      <c r="B49" s="53"/>
      <c r="C49" s="97" t="s">
        <v>7</v>
      </c>
      <c r="D49" s="92"/>
      <c r="E49" s="92"/>
      <c r="F49" s="92"/>
      <c r="G49" s="92"/>
      <c r="H49" s="92"/>
      <c r="I49" s="92"/>
      <c r="J49" s="92"/>
    </row>
    <row r="50" spans="1:10" s="48" customFormat="1" ht="15">
      <c r="A50" s="93"/>
      <c r="B50" s="53"/>
      <c r="C50" s="93" t="s">
        <v>226</v>
      </c>
      <c r="D50" s="93" t="s">
        <v>204</v>
      </c>
      <c r="E50" s="93" t="s">
        <v>208</v>
      </c>
      <c r="F50" s="93" t="s">
        <v>208</v>
      </c>
      <c r="G50" s="93" t="s">
        <v>208</v>
      </c>
      <c r="H50" s="93" t="s">
        <v>208</v>
      </c>
      <c r="I50" s="93" t="s">
        <v>208</v>
      </c>
      <c r="J50" s="99" t="s">
        <v>194</v>
      </c>
    </row>
    <row r="51" spans="1:10" s="48" customFormat="1" ht="15">
      <c r="A51" s="93"/>
      <c r="B51" s="53"/>
      <c r="C51" s="93" t="s">
        <v>227</v>
      </c>
      <c r="D51" s="93" t="s">
        <v>228</v>
      </c>
      <c r="E51" s="93" t="s">
        <v>205</v>
      </c>
      <c r="F51" s="93" t="s">
        <v>205</v>
      </c>
      <c r="G51" s="93" t="s">
        <v>205</v>
      </c>
      <c r="H51" s="93" t="s">
        <v>205</v>
      </c>
      <c r="I51" s="93" t="s">
        <v>205</v>
      </c>
      <c r="J51" s="93"/>
    </row>
    <row r="52" spans="1:10" s="48" customFormat="1" ht="15">
      <c r="A52" s="93"/>
      <c r="B52" s="53"/>
      <c r="C52" s="93"/>
      <c r="D52" s="93"/>
      <c r="E52" s="93" t="s">
        <v>229</v>
      </c>
      <c r="F52" s="93" t="s">
        <v>229</v>
      </c>
      <c r="G52" s="93" t="s">
        <v>229</v>
      </c>
      <c r="H52" s="93" t="s">
        <v>234</v>
      </c>
      <c r="I52" s="93" t="s">
        <v>234</v>
      </c>
      <c r="J52" s="93"/>
    </row>
    <row r="53" spans="1:10" s="48" customFormat="1" ht="15">
      <c r="A53" s="93"/>
      <c r="B53" s="53"/>
      <c r="C53" s="93"/>
      <c r="D53" s="93"/>
      <c r="E53" s="93" t="s">
        <v>230</v>
      </c>
      <c r="F53" s="93" t="s">
        <v>230</v>
      </c>
      <c r="G53" s="93" t="s">
        <v>230</v>
      </c>
      <c r="H53" s="93" t="s">
        <v>235</v>
      </c>
      <c r="I53" s="93" t="s">
        <v>236</v>
      </c>
      <c r="J53" s="93"/>
    </row>
    <row r="54" spans="1:10" s="48" customFormat="1" ht="15">
      <c r="A54" s="93"/>
      <c r="B54" s="53"/>
      <c r="C54" s="94"/>
      <c r="D54" s="94"/>
      <c r="E54" s="94" t="s">
        <v>231</v>
      </c>
      <c r="F54" s="94" t="s">
        <v>232</v>
      </c>
      <c r="G54" s="94" t="s">
        <v>233</v>
      </c>
      <c r="H54" s="94"/>
      <c r="I54" s="94"/>
      <c r="J54" s="94"/>
    </row>
    <row r="55" spans="1:10" s="48" customFormat="1" ht="15.75">
      <c r="A55" s="93"/>
      <c r="B55" s="53"/>
      <c r="C55" s="97" t="s">
        <v>9</v>
      </c>
      <c r="D55" s="92"/>
      <c r="E55" s="92"/>
      <c r="F55" s="92"/>
      <c r="G55" s="92"/>
      <c r="H55" s="92"/>
      <c r="I55" s="92"/>
      <c r="J55" s="92"/>
    </row>
    <row r="56" spans="1:10" s="48" customFormat="1" ht="15">
      <c r="A56" s="93"/>
      <c r="B56" s="53"/>
      <c r="C56" s="93" t="s">
        <v>237</v>
      </c>
      <c r="D56" s="102" t="s">
        <v>194</v>
      </c>
      <c r="E56" s="102" t="s">
        <v>194</v>
      </c>
      <c r="F56" s="102" t="s">
        <v>194</v>
      </c>
      <c r="G56" s="102" t="s">
        <v>194</v>
      </c>
      <c r="H56" s="102" t="s">
        <v>194</v>
      </c>
      <c r="I56" s="102" t="s">
        <v>194</v>
      </c>
      <c r="J56" s="93" t="s">
        <v>147</v>
      </c>
    </row>
    <row r="57" spans="1:10" s="48" customFormat="1" ht="15">
      <c r="A57" s="93"/>
      <c r="B57" s="53"/>
      <c r="C57" s="93" t="s">
        <v>238</v>
      </c>
      <c r="D57" s="93"/>
      <c r="E57" s="93"/>
      <c r="F57" s="93"/>
      <c r="G57" s="93"/>
      <c r="H57" s="93"/>
      <c r="I57" s="93"/>
      <c r="J57" s="93" t="s">
        <v>239</v>
      </c>
    </row>
    <row r="58" spans="1:10" s="48" customFormat="1" ht="15">
      <c r="A58" s="93"/>
      <c r="B58" s="53"/>
      <c r="C58" s="93"/>
      <c r="D58" s="93"/>
      <c r="E58" s="93"/>
      <c r="F58" s="93"/>
      <c r="G58" s="93"/>
      <c r="H58" s="93"/>
      <c r="I58" s="93"/>
      <c r="J58" s="93" t="s">
        <v>240</v>
      </c>
    </row>
    <row r="59" spans="1:10" s="48" customFormat="1" ht="15">
      <c r="A59" s="94"/>
      <c r="B59" s="87"/>
      <c r="C59" s="94"/>
      <c r="D59" s="94"/>
      <c r="E59" s="94"/>
      <c r="F59" s="94"/>
      <c r="G59" s="94"/>
      <c r="H59" s="94"/>
      <c r="I59" s="94"/>
      <c r="J59" s="94" t="s">
        <v>241</v>
      </c>
    </row>
    <row r="60" spans="1:2" s="48" customFormat="1" ht="15">
      <c r="A60" s="95"/>
      <c r="B60" s="88"/>
    </row>
  </sheetData>
  <sheetProtection/>
  <mergeCells count="5">
    <mergeCell ref="D5:J5"/>
    <mergeCell ref="A1:J1"/>
    <mergeCell ref="A2:J2"/>
    <mergeCell ref="B4:D4"/>
    <mergeCell ref="H4:I4"/>
  </mergeCells>
  <printOptions horizontalCentered="1"/>
  <pageMargins left="0.1968503937007874" right="0.1968503937007874" top="0.35433070866141736" bottom="0.1968503937007874" header="0.11811023622047245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36.7109375" style="1" customWidth="1"/>
    <col min="2" max="2" width="7.7109375" style="1" customWidth="1"/>
    <col min="3" max="3" width="9.8515625" style="1" customWidth="1"/>
    <col min="4" max="4" width="9.00390625" style="1" customWidth="1"/>
    <col min="5" max="5" width="7.140625" style="1" customWidth="1"/>
    <col min="6" max="6" width="13.28125" style="1" customWidth="1"/>
    <col min="7" max="7" width="36.140625" style="1" customWidth="1"/>
    <col min="8" max="16384" width="9.00390625" style="1" customWidth="1"/>
  </cols>
  <sheetData>
    <row r="2" spans="1:9" ht="20.25">
      <c r="A2" s="15"/>
      <c r="B2" s="7" t="s">
        <v>2</v>
      </c>
      <c r="C2" s="7" t="s">
        <v>36</v>
      </c>
      <c r="D2" s="7" t="s">
        <v>36</v>
      </c>
      <c r="E2" s="7" t="s">
        <v>41</v>
      </c>
      <c r="F2" s="7" t="s">
        <v>43</v>
      </c>
      <c r="G2" s="10" t="s">
        <v>46</v>
      </c>
      <c r="H2" s="2"/>
      <c r="I2" s="2"/>
    </row>
    <row r="3" spans="1:9" ht="20.25">
      <c r="A3" s="11" t="s">
        <v>35</v>
      </c>
      <c r="B3" s="4" t="s">
        <v>3</v>
      </c>
      <c r="C3" s="4" t="s">
        <v>37</v>
      </c>
      <c r="D3" s="4" t="s">
        <v>40</v>
      </c>
      <c r="E3" s="4" t="s">
        <v>42</v>
      </c>
      <c r="F3" s="11" t="s">
        <v>44</v>
      </c>
      <c r="G3" s="11" t="s">
        <v>47</v>
      </c>
      <c r="H3" s="2"/>
      <c r="I3" s="2"/>
    </row>
    <row r="4" spans="1:9" ht="20.25">
      <c r="A4" s="11" t="s">
        <v>1</v>
      </c>
      <c r="B4" s="4"/>
      <c r="C4" s="4" t="s">
        <v>38</v>
      </c>
      <c r="D4" s="4" t="s">
        <v>6</v>
      </c>
      <c r="E4" s="4" t="s">
        <v>8</v>
      </c>
      <c r="F4" s="11" t="s">
        <v>45</v>
      </c>
      <c r="G4" s="11" t="s">
        <v>48</v>
      </c>
      <c r="H4" s="2"/>
      <c r="I4" s="2"/>
    </row>
    <row r="5" spans="1:7" ht="20.25">
      <c r="A5" s="12"/>
      <c r="B5" s="13"/>
      <c r="C5" s="5" t="s">
        <v>39</v>
      </c>
      <c r="D5" s="13"/>
      <c r="E5" s="13"/>
      <c r="F5" s="12"/>
      <c r="G5" s="12"/>
    </row>
    <row r="6" spans="1:7" ht="20.25">
      <c r="A6" s="8" t="s">
        <v>68</v>
      </c>
      <c r="B6" s="8"/>
      <c r="C6" s="8"/>
      <c r="D6" s="8"/>
      <c r="E6" s="8"/>
      <c r="F6" s="8"/>
      <c r="G6" s="8"/>
    </row>
    <row r="7" spans="1:7" ht="20.25">
      <c r="A7" s="8" t="s">
        <v>49</v>
      </c>
      <c r="B7" s="3">
        <v>4</v>
      </c>
      <c r="C7" s="3">
        <v>2</v>
      </c>
      <c r="D7" s="3">
        <v>3</v>
      </c>
      <c r="E7" s="3">
        <v>5</v>
      </c>
      <c r="F7" s="3">
        <f>B7*E7/5</f>
        <v>4</v>
      </c>
      <c r="G7" s="8" t="s">
        <v>59</v>
      </c>
    </row>
    <row r="8" spans="1:7" ht="20.25">
      <c r="A8" s="8" t="s">
        <v>50</v>
      </c>
      <c r="B8" s="3">
        <v>4</v>
      </c>
      <c r="C8" s="3">
        <v>1</v>
      </c>
      <c r="D8" s="3">
        <v>3</v>
      </c>
      <c r="E8" s="3">
        <v>5</v>
      </c>
      <c r="F8" s="3">
        <f aca="true" t="shared" si="0" ref="F8:F17">B8*E8/5</f>
        <v>4</v>
      </c>
      <c r="G8" s="8" t="s">
        <v>60</v>
      </c>
    </row>
    <row r="9" spans="1:7" ht="20.25">
      <c r="A9" s="8" t="s">
        <v>51</v>
      </c>
      <c r="B9" s="3">
        <v>4</v>
      </c>
      <c r="C9" s="3">
        <v>1</v>
      </c>
      <c r="D9" s="3">
        <v>3</v>
      </c>
      <c r="E9" s="3">
        <v>5</v>
      </c>
      <c r="F9" s="3">
        <f t="shared" si="0"/>
        <v>4</v>
      </c>
      <c r="G9" s="8" t="s">
        <v>61</v>
      </c>
    </row>
    <row r="10" spans="1:7" ht="20.25">
      <c r="A10" s="8" t="s">
        <v>52</v>
      </c>
      <c r="B10" s="3">
        <v>4</v>
      </c>
      <c r="C10" s="3">
        <v>1</v>
      </c>
      <c r="D10" s="3">
        <v>2</v>
      </c>
      <c r="E10" s="3">
        <v>5</v>
      </c>
      <c r="F10" s="3">
        <f t="shared" si="0"/>
        <v>4</v>
      </c>
      <c r="G10" s="8" t="s">
        <v>62</v>
      </c>
    </row>
    <row r="11" spans="1:7" ht="20.25">
      <c r="A11" s="8" t="s">
        <v>53</v>
      </c>
      <c r="B11" s="3">
        <v>4</v>
      </c>
      <c r="C11" s="3">
        <v>1</v>
      </c>
      <c r="D11" s="3">
        <v>3</v>
      </c>
      <c r="E11" s="3">
        <v>5</v>
      </c>
      <c r="F11" s="3">
        <f t="shared" si="0"/>
        <v>4</v>
      </c>
      <c r="G11" s="8" t="s">
        <v>63</v>
      </c>
    </row>
    <row r="12" spans="1:7" ht="20.25">
      <c r="A12" s="8"/>
      <c r="B12" s="3"/>
      <c r="C12" s="3"/>
      <c r="D12" s="3"/>
      <c r="E12" s="3"/>
      <c r="F12" s="3"/>
      <c r="G12" s="8"/>
    </row>
    <row r="13" spans="1:7" ht="20.25">
      <c r="A13" s="14" t="s">
        <v>54</v>
      </c>
      <c r="B13" s="6"/>
      <c r="C13" s="6"/>
      <c r="D13" s="6"/>
      <c r="E13" s="6"/>
      <c r="F13" s="6"/>
      <c r="G13" s="15"/>
    </row>
    <row r="14" spans="1:7" ht="20.25">
      <c r="A14" s="12" t="s">
        <v>55</v>
      </c>
      <c r="B14" s="13"/>
      <c r="C14" s="13"/>
      <c r="D14" s="13"/>
      <c r="E14" s="13"/>
      <c r="F14" s="13"/>
      <c r="G14" s="12"/>
    </row>
    <row r="15" spans="1:7" ht="20.25">
      <c r="A15" s="8" t="s">
        <v>56</v>
      </c>
      <c r="B15" s="3">
        <v>3</v>
      </c>
      <c r="C15" s="3">
        <v>1</v>
      </c>
      <c r="D15" s="3">
        <v>3</v>
      </c>
      <c r="E15" s="3">
        <v>5</v>
      </c>
      <c r="F15" s="3">
        <f t="shared" si="0"/>
        <v>3</v>
      </c>
      <c r="G15" s="8" t="s">
        <v>64</v>
      </c>
    </row>
    <row r="16" spans="1:7" ht="20.25">
      <c r="A16" s="8" t="s">
        <v>57</v>
      </c>
      <c r="B16" s="3">
        <v>4</v>
      </c>
      <c r="C16" s="3">
        <v>1</v>
      </c>
      <c r="D16" s="3">
        <v>3</v>
      </c>
      <c r="E16" s="3">
        <v>5</v>
      </c>
      <c r="F16" s="3">
        <f>B16*E16/5</f>
        <v>4</v>
      </c>
      <c r="G16" s="8" t="s">
        <v>65</v>
      </c>
    </row>
    <row r="17" spans="1:7" ht="20.25">
      <c r="A17" s="8" t="s">
        <v>58</v>
      </c>
      <c r="B17" s="3">
        <v>3</v>
      </c>
      <c r="C17" s="3">
        <v>1</v>
      </c>
      <c r="D17" s="3">
        <v>3</v>
      </c>
      <c r="E17" s="3">
        <v>5</v>
      </c>
      <c r="F17" s="3">
        <f t="shared" si="0"/>
        <v>3</v>
      </c>
      <c r="G17" s="8" t="s">
        <v>66</v>
      </c>
    </row>
    <row r="18" spans="1:7" ht="20.25">
      <c r="A18" s="8" t="s">
        <v>33</v>
      </c>
      <c r="B18" s="3">
        <f>SUM(B7:B17)</f>
        <v>30</v>
      </c>
      <c r="C18" s="22"/>
      <c r="D18" s="23"/>
      <c r="E18" s="24" t="s">
        <v>67</v>
      </c>
      <c r="F18" s="3">
        <f>SUM(F7:F17)</f>
        <v>30</v>
      </c>
      <c r="G18" s="8"/>
    </row>
  </sheetData>
  <sheetProtection/>
  <printOptions/>
  <pageMargins left="0.7086614173228347" right="0.7086614173228347" top="0.35433070866141736" bottom="0.7480314960629921" header="0.31496062992125984" footer="0.3149606299212598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7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34.8515625" style="1" customWidth="1"/>
    <col min="2" max="2" width="27.421875" style="1" customWidth="1"/>
    <col min="3" max="3" width="33.421875" style="1" customWidth="1"/>
    <col min="4" max="4" width="24.28125" style="1" customWidth="1"/>
    <col min="5" max="16384" width="9.00390625" style="1" customWidth="1"/>
  </cols>
  <sheetData>
    <row r="3" spans="1:4" s="17" customFormat="1" ht="20.25">
      <c r="A3" s="19" t="s">
        <v>69</v>
      </c>
      <c r="B3" s="19" t="s">
        <v>72</v>
      </c>
      <c r="C3" s="19" t="s">
        <v>70</v>
      </c>
      <c r="D3" s="19" t="s">
        <v>71</v>
      </c>
    </row>
    <row r="4" spans="1:4" s="18" customFormat="1" ht="20.25">
      <c r="A4" s="20" t="s">
        <v>1</v>
      </c>
      <c r="B4" s="20" t="s">
        <v>3</v>
      </c>
      <c r="C4" s="20" t="s">
        <v>39</v>
      </c>
      <c r="D4" s="20"/>
    </row>
    <row r="5" spans="1:4" ht="20.25">
      <c r="A5" s="8" t="s">
        <v>73</v>
      </c>
      <c r="B5" s="9">
        <v>70</v>
      </c>
      <c r="C5" s="9">
        <v>1</v>
      </c>
      <c r="D5" s="8"/>
    </row>
    <row r="6" spans="1:4" ht="20.25">
      <c r="A6" s="8" t="s">
        <v>74</v>
      </c>
      <c r="B6" s="9">
        <v>30</v>
      </c>
      <c r="C6" s="9">
        <v>29</v>
      </c>
      <c r="D6" s="8"/>
    </row>
    <row r="7" spans="1:4" ht="20.25">
      <c r="A7" s="21" t="s">
        <v>67</v>
      </c>
      <c r="B7" s="16">
        <v>100</v>
      </c>
      <c r="C7" s="9">
        <v>87.5</v>
      </c>
      <c r="D7" s="8"/>
    </row>
  </sheetData>
  <sheetProtection/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0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36.00390625" style="1" customWidth="1"/>
    <col min="2" max="2" width="8.140625" style="1" customWidth="1"/>
    <col min="3" max="3" width="11.28125" style="1" customWidth="1"/>
    <col min="4" max="4" width="9.00390625" style="1" customWidth="1"/>
    <col min="5" max="5" width="8.421875" style="84" customWidth="1"/>
    <col min="6" max="6" width="12.421875" style="1" customWidth="1"/>
    <col min="7" max="7" width="36.00390625" style="1" customWidth="1"/>
    <col min="8" max="16384" width="9.00390625" style="1" customWidth="1"/>
  </cols>
  <sheetData>
    <row r="2" spans="1:11" ht="20.25">
      <c r="A2" s="17" t="s">
        <v>253</v>
      </c>
      <c r="B2" s="17"/>
      <c r="C2" s="17"/>
      <c r="D2" s="17"/>
      <c r="E2" s="85"/>
      <c r="F2" s="17"/>
      <c r="I2" s="109" t="s">
        <v>276</v>
      </c>
      <c r="J2" s="109"/>
      <c r="K2" s="109"/>
    </row>
    <row r="4" spans="1:7" ht="20.25">
      <c r="A4" s="15"/>
      <c r="B4" s="7" t="s">
        <v>2</v>
      </c>
      <c r="C4" s="7" t="s">
        <v>36</v>
      </c>
      <c r="D4" s="7" t="s">
        <v>36</v>
      </c>
      <c r="E4" s="77" t="s">
        <v>41</v>
      </c>
      <c r="F4" s="7" t="s">
        <v>43</v>
      </c>
      <c r="G4" s="10" t="s">
        <v>46</v>
      </c>
    </row>
    <row r="5" spans="1:7" ht="20.25">
      <c r="A5" s="11" t="s">
        <v>35</v>
      </c>
      <c r="B5" s="4" t="s">
        <v>3</v>
      </c>
      <c r="C5" s="4" t="s">
        <v>37</v>
      </c>
      <c r="D5" s="4" t="s">
        <v>40</v>
      </c>
      <c r="E5" s="78" t="s">
        <v>42</v>
      </c>
      <c r="F5" s="11" t="s">
        <v>44</v>
      </c>
      <c r="G5" s="11" t="s">
        <v>47</v>
      </c>
    </row>
    <row r="6" spans="1:7" ht="20.25">
      <c r="A6" s="11" t="s">
        <v>1</v>
      </c>
      <c r="B6" s="4"/>
      <c r="C6" s="4" t="s">
        <v>38</v>
      </c>
      <c r="D6" s="4" t="s">
        <v>6</v>
      </c>
      <c r="E6" s="78" t="s">
        <v>8</v>
      </c>
      <c r="F6" s="11" t="s">
        <v>45</v>
      </c>
      <c r="G6" s="11" t="s">
        <v>48</v>
      </c>
    </row>
    <row r="7" spans="1:7" ht="20.25">
      <c r="A7" s="12"/>
      <c r="B7" s="13"/>
      <c r="C7" s="5" t="s">
        <v>39</v>
      </c>
      <c r="D7" s="13"/>
      <c r="E7" s="79"/>
      <c r="F7" s="12"/>
      <c r="G7" s="12"/>
    </row>
    <row r="8" spans="1:7" ht="20.25">
      <c r="A8" s="8" t="s">
        <v>68</v>
      </c>
      <c r="B8" s="8"/>
      <c r="C8" s="8"/>
      <c r="D8" s="8"/>
      <c r="E8" s="80"/>
      <c r="F8" s="8"/>
      <c r="G8" s="8"/>
    </row>
    <row r="9" spans="1:7" ht="20.25">
      <c r="A9" s="8" t="s">
        <v>49</v>
      </c>
      <c r="B9" s="3">
        <v>4</v>
      </c>
      <c r="C9" s="3">
        <v>2</v>
      </c>
      <c r="D9" s="3">
        <v>3</v>
      </c>
      <c r="E9" s="81">
        <v>5</v>
      </c>
      <c r="F9" s="105">
        <f>B9*E9/5</f>
        <v>4</v>
      </c>
      <c r="G9" s="8" t="s">
        <v>274</v>
      </c>
    </row>
    <row r="10" spans="1:7" ht="20.25">
      <c r="A10" s="8" t="s">
        <v>50</v>
      </c>
      <c r="B10" s="3">
        <v>4</v>
      </c>
      <c r="C10" s="3">
        <v>1</v>
      </c>
      <c r="D10" s="3">
        <v>3</v>
      </c>
      <c r="E10" s="81">
        <v>5</v>
      </c>
      <c r="F10" s="105">
        <f>B10*E10/5</f>
        <v>4</v>
      </c>
      <c r="G10" s="8" t="s">
        <v>273</v>
      </c>
    </row>
    <row r="11" spans="1:7" ht="20.25">
      <c r="A11" s="8" t="s">
        <v>51</v>
      </c>
      <c r="B11" s="3">
        <v>4</v>
      </c>
      <c r="C11" s="3">
        <v>1</v>
      </c>
      <c r="D11" s="3">
        <v>3</v>
      </c>
      <c r="E11" s="81">
        <v>5</v>
      </c>
      <c r="F11" s="105">
        <f>B11*E11/5</f>
        <v>4</v>
      </c>
      <c r="G11" s="8" t="s">
        <v>272</v>
      </c>
    </row>
    <row r="12" spans="1:7" ht="20.25">
      <c r="A12" s="8" t="s">
        <v>52</v>
      </c>
      <c r="B12" s="3">
        <v>4</v>
      </c>
      <c r="C12" s="3">
        <v>1</v>
      </c>
      <c r="D12" s="3">
        <v>2</v>
      </c>
      <c r="E12" s="81">
        <v>5</v>
      </c>
      <c r="F12" s="105">
        <f>B12*E12/5</f>
        <v>4</v>
      </c>
      <c r="G12" s="8" t="s">
        <v>270</v>
      </c>
    </row>
    <row r="13" spans="1:7" ht="20.25">
      <c r="A13" s="8" t="s">
        <v>53</v>
      </c>
      <c r="B13" s="3">
        <v>4</v>
      </c>
      <c r="C13" s="3">
        <v>1</v>
      </c>
      <c r="D13" s="3">
        <v>3</v>
      </c>
      <c r="E13" s="81">
        <v>5</v>
      </c>
      <c r="F13" s="105">
        <f>B13*E13/5</f>
        <v>4</v>
      </c>
      <c r="G13" s="8" t="s">
        <v>271</v>
      </c>
    </row>
    <row r="14" spans="1:7" ht="20.25">
      <c r="A14" s="8"/>
      <c r="B14" s="3"/>
      <c r="C14" s="3"/>
      <c r="D14" s="3"/>
      <c r="E14" s="81"/>
      <c r="F14" s="105"/>
      <c r="G14" s="8"/>
    </row>
    <row r="15" spans="1:7" ht="20.25">
      <c r="A15" s="14" t="s">
        <v>54</v>
      </c>
      <c r="B15" s="6"/>
      <c r="C15" s="6"/>
      <c r="D15" s="6"/>
      <c r="E15" s="82"/>
      <c r="F15" s="106"/>
      <c r="G15" s="15"/>
    </row>
    <row r="16" spans="1:7" ht="20.25">
      <c r="A16" s="12" t="s">
        <v>55</v>
      </c>
      <c r="B16" s="13"/>
      <c r="C16" s="13"/>
      <c r="D16" s="13"/>
      <c r="E16" s="79"/>
      <c r="F16" s="107"/>
      <c r="G16" s="12"/>
    </row>
    <row r="17" spans="1:7" ht="20.25">
      <c r="A17" s="8" t="s">
        <v>56</v>
      </c>
      <c r="B17" s="3">
        <v>3</v>
      </c>
      <c r="C17" s="3">
        <v>1</v>
      </c>
      <c r="D17" s="3">
        <v>3</v>
      </c>
      <c r="E17" s="81">
        <v>5</v>
      </c>
      <c r="F17" s="105">
        <f>B17*E17/5</f>
        <v>3</v>
      </c>
      <c r="G17" s="8" t="s">
        <v>267</v>
      </c>
    </row>
    <row r="18" spans="1:7" ht="20.25">
      <c r="A18" s="8" t="s">
        <v>57</v>
      </c>
      <c r="B18" s="3">
        <v>4</v>
      </c>
      <c r="C18" s="3">
        <v>1</v>
      </c>
      <c r="D18" s="3">
        <v>3</v>
      </c>
      <c r="E18" s="81">
        <v>5</v>
      </c>
      <c r="F18" s="105">
        <f>B18*E18/5</f>
        <v>4</v>
      </c>
      <c r="G18" s="8" t="s">
        <v>268</v>
      </c>
    </row>
    <row r="19" spans="1:7" ht="20.25">
      <c r="A19" s="8" t="s">
        <v>58</v>
      </c>
      <c r="B19" s="3">
        <v>3</v>
      </c>
      <c r="C19" s="3">
        <v>1</v>
      </c>
      <c r="D19" s="3">
        <v>3</v>
      </c>
      <c r="E19" s="81">
        <v>5</v>
      </c>
      <c r="F19" s="105">
        <f>B19*E19/5</f>
        <v>3</v>
      </c>
      <c r="G19" s="8" t="s">
        <v>269</v>
      </c>
    </row>
    <row r="20" spans="1:7" ht="20.25">
      <c r="A20" s="8" t="s">
        <v>33</v>
      </c>
      <c r="B20" s="3">
        <f>SUM(B9:B19)</f>
        <v>30</v>
      </c>
      <c r="C20" s="22"/>
      <c r="D20" s="23"/>
      <c r="E20" s="83" t="s">
        <v>67</v>
      </c>
      <c r="F20" s="105">
        <f>SUM(F9:F19)</f>
        <v>30</v>
      </c>
      <c r="G20" s="8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38.28125" style="1" customWidth="1"/>
    <col min="2" max="2" width="23.57421875" style="1" customWidth="1"/>
    <col min="3" max="3" width="25.7109375" style="1" customWidth="1"/>
    <col min="4" max="4" width="18.28125" style="1" customWidth="1"/>
    <col min="5" max="16384" width="9.00390625" style="1" customWidth="1"/>
  </cols>
  <sheetData>
    <row r="1" ht="20.25">
      <c r="A1" s="17" t="s">
        <v>254</v>
      </c>
    </row>
    <row r="2" spans="7:9" ht="20.25">
      <c r="G2" s="109" t="s">
        <v>276</v>
      </c>
      <c r="H2" s="109"/>
      <c r="I2" s="109"/>
    </row>
    <row r="3" spans="1:4" ht="20.25">
      <c r="A3" s="19" t="s">
        <v>69</v>
      </c>
      <c r="B3" s="19" t="s">
        <v>72</v>
      </c>
      <c r="C3" s="19" t="s">
        <v>70</v>
      </c>
      <c r="D3" s="19" t="s">
        <v>71</v>
      </c>
    </row>
    <row r="4" spans="1:4" ht="20.25">
      <c r="A4" s="20" t="s">
        <v>1</v>
      </c>
      <c r="B4" s="20" t="s">
        <v>3</v>
      </c>
      <c r="C4" s="20" t="s">
        <v>39</v>
      </c>
      <c r="D4" s="20"/>
    </row>
    <row r="5" spans="1:4" ht="20.25">
      <c r="A5" s="8" t="s">
        <v>73</v>
      </c>
      <c r="B5" s="9">
        <v>70</v>
      </c>
      <c r="C5" s="9">
        <v>61.5</v>
      </c>
      <c r="D5" s="8"/>
    </row>
    <row r="6" spans="1:4" ht="20.25">
      <c r="A6" s="8" t="s">
        <v>250</v>
      </c>
      <c r="B6" s="9">
        <v>30</v>
      </c>
      <c r="C6" s="9">
        <v>30</v>
      </c>
      <c r="D6" s="8"/>
    </row>
    <row r="7" spans="1:4" ht="20.25">
      <c r="A7" s="21" t="s">
        <v>67</v>
      </c>
      <c r="B7" s="16">
        <v>100</v>
      </c>
      <c r="C7" s="108">
        <f>C5+C6</f>
        <v>91.5</v>
      </c>
      <c r="D7" s="8"/>
    </row>
    <row r="10" ht="20.25">
      <c r="A10" s="17" t="s">
        <v>255</v>
      </c>
    </row>
    <row r="11" ht="20.25">
      <c r="A11" s="1" t="s">
        <v>256</v>
      </c>
    </row>
    <row r="12" ht="21.75" customHeight="1">
      <c r="A12" s="1" t="s">
        <v>257</v>
      </c>
    </row>
    <row r="13" ht="22.5" customHeight="1">
      <c r="A13" s="1" t="s">
        <v>258</v>
      </c>
    </row>
    <row r="14" ht="20.25">
      <c r="A14" s="1" t="s">
        <v>259</v>
      </c>
    </row>
    <row r="15" ht="20.25">
      <c r="A15" s="1" t="s">
        <v>260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pp-2806</dc:creator>
  <cp:keywords/>
  <dc:description/>
  <cp:lastModifiedBy>K-ITService</cp:lastModifiedBy>
  <cp:lastPrinted>2016-07-26T10:00:00Z</cp:lastPrinted>
  <dcterms:created xsi:type="dcterms:W3CDTF">2016-06-21T06:21:00Z</dcterms:created>
  <dcterms:modified xsi:type="dcterms:W3CDTF">2016-07-30T05:12:03Z</dcterms:modified>
  <cp:category/>
  <cp:version/>
  <cp:contentType/>
  <cp:contentStatus/>
</cp:coreProperties>
</file>